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0496" windowHeight="7752" tabRatio="599"/>
  </bookViews>
  <sheets>
    <sheet name="Pres" sheetId="29" r:id="rId1"/>
    <sheet name="Pres WI 1" sheetId="31" r:id="rId2"/>
    <sheet name="Pres WI 2" sheetId="30" r:id="rId3"/>
    <sheet name="Pres WI 3" sheetId="32" r:id="rId4"/>
    <sheet name="US Sen - Amend" sheetId="1" r:id="rId5"/>
    <sheet name="Stats - Leg" sheetId="27" r:id="rId6"/>
    <sheet name="Co Comm - Co Treas" sheetId="24" r:id="rId7"/>
  </sheets>
  <definedNames>
    <definedName name="_xlnm.Print_Titles" localSheetId="6">'Co Comm - Co Treas'!$A:$A,'Co Comm - Co Treas'!$1:$6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20" i="27" l="1"/>
  <c r="H20" i="27"/>
  <c r="I20" i="27"/>
  <c r="J20" i="27"/>
  <c r="K20" i="27"/>
  <c r="L20" i="27"/>
  <c r="H20" i="1"/>
  <c r="I20" i="1"/>
  <c r="J20" i="1"/>
  <c r="K20" i="1"/>
  <c r="D20" i="24" l="1"/>
  <c r="F20" i="1"/>
  <c r="I20" i="32"/>
  <c r="N20" i="32"/>
  <c r="M20" i="32"/>
  <c r="L20" i="32"/>
  <c r="K20" i="32"/>
  <c r="J20" i="32"/>
  <c r="H20" i="32"/>
  <c r="G20" i="32"/>
  <c r="F20" i="32"/>
  <c r="E20" i="32"/>
  <c r="D20" i="32"/>
  <c r="C20" i="32"/>
  <c r="B20" i="32"/>
  <c r="M20" i="31"/>
  <c r="L20" i="31"/>
  <c r="K20" i="31"/>
  <c r="J20" i="31"/>
  <c r="I20" i="31"/>
  <c r="H20" i="31"/>
  <c r="G20" i="31"/>
  <c r="F20" i="31"/>
  <c r="E20" i="31"/>
  <c r="D20" i="31"/>
  <c r="C20" i="31"/>
  <c r="B20" i="31"/>
  <c r="I20" i="30"/>
  <c r="H20" i="30"/>
  <c r="M20" i="30" l="1"/>
  <c r="L20" i="30"/>
  <c r="K20" i="30"/>
  <c r="J20" i="30"/>
  <c r="G20" i="30"/>
  <c r="F20" i="30"/>
  <c r="E20" i="30"/>
  <c r="D20" i="30"/>
  <c r="C20" i="30"/>
  <c r="B20" i="30"/>
  <c r="I20" i="29"/>
  <c r="H20" i="29"/>
  <c r="G20" i="29"/>
  <c r="F20" i="29"/>
  <c r="E20" i="29"/>
  <c r="D20" i="29"/>
  <c r="C20" i="29"/>
  <c r="B20" i="29"/>
  <c r="D18" i="27" l="1"/>
  <c r="D17" i="27"/>
  <c r="D16" i="27"/>
  <c r="D15" i="27"/>
  <c r="D14" i="27"/>
  <c r="D13" i="27"/>
  <c r="D12" i="27"/>
  <c r="D11" i="27"/>
  <c r="D10" i="27"/>
  <c r="D9" i="27"/>
  <c r="D8" i="27"/>
  <c r="D7" i="27"/>
  <c r="F7" i="27" l="1"/>
  <c r="F8" i="27"/>
  <c r="F9" i="27"/>
  <c r="F10" i="27"/>
  <c r="F11" i="27"/>
  <c r="F12" i="27"/>
  <c r="F13" i="27"/>
  <c r="F14" i="27"/>
  <c r="F15" i="27"/>
  <c r="F16" i="27"/>
  <c r="F17" i="27"/>
  <c r="F18" i="27"/>
  <c r="B20" i="27"/>
  <c r="C20" i="27"/>
  <c r="E20" i="27"/>
  <c r="D20" i="27" l="1"/>
  <c r="F20" i="27" s="1"/>
  <c r="E20" i="24"/>
  <c r="B20" i="24" l="1"/>
  <c r="B20" i="1" l="1"/>
  <c r="C20" i="1"/>
  <c r="D20" i="1"/>
  <c r="E20" i="1"/>
  <c r="G20" i="1"/>
  <c r="C20" i="24" l="1"/>
</calcChain>
</file>

<file path=xl/sharedStrings.xml><?xml version="1.0" encoding="utf-8"?>
<sst xmlns="http://schemas.openxmlformats.org/spreadsheetml/2006/main" count="237" uniqueCount="118">
  <si>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</si>
  <si>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</si>
  <si>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</si>
  <si>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</si>
  <si>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</si>
  <si>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</si>
  <si>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</si>
  <si>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</si>
  <si>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</si>
  <si>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</si>
  <si>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</si>
  <si>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</si>
  <si>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</si>
  <si>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</si>
  <si>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</si>
  <si>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</si>
  <si>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</si>
  <si>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</si>
  <si>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</si>
  <si>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</si>
  <si>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</si>
  <si>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</si>
  <si>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</si>
  <si>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</si>
  <si>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</si>
  <si>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</si>
  <si>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</si>
  <si>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</si>
  <si>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</si>
  <si>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</si>
  <si>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</si>
  <si>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</si>
  <si>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</si>
  <si>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PROSECUTING</t>
  </si>
  <si>
    <t>DISTRICT 1</t>
  </si>
  <si>
    <t>James Piotrowski</t>
  </si>
  <si>
    <t>Raul R. Labrador</t>
  </si>
  <si>
    <t>001 North Homedale</t>
  </si>
  <si>
    <t>003 North Marsing</t>
  </si>
  <si>
    <t>004 South Marsing</t>
  </si>
  <si>
    <t>005 Pleasant Valley</t>
  </si>
  <si>
    <t>006 Wilson</t>
  </si>
  <si>
    <t>007 Murphy</t>
  </si>
  <si>
    <t>010 Bruneau</t>
  </si>
  <si>
    <t>011 Riddle</t>
  </si>
  <si>
    <t>012 Three Creek</t>
  </si>
  <si>
    <t>013 Absentee</t>
  </si>
  <si>
    <t>008 Oreana</t>
  </si>
  <si>
    <t>009 Grand View</t>
  </si>
  <si>
    <t>LEGISLATIVE DIST 23</t>
  </si>
  <si>
    <t>Mary Ann Richards</t>
  </si>
  <si>
    <t>Christy Zito</t>
  </si>
  <si>
    <t>Megan C. Blanksma</t>
  </si>
  <si>
    <t>Kelly Aberasturi</t>
  </si>
  <si>
    <t>Joe Merrick</t>
  </si>
  <si>
    <t>002 South Homedale</t>
  </si>
  <si>
    <t>Bert Brackett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</si>
  <si>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</si>
  <si>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</si>
  <si>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</si>
  <si>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</si>
  <si>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</si>
  <si>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</si>
  <si>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</si>
  <si>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</si>
  <si>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</si>
  <si>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</si>
  <si>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</si>
  <si>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</si>
  <si>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William K. (Bill) Chisholm</t>
  </si>
  <si>
    <t>Christopher Jenkins</t>
  </si>
  <si>
    <t>Douglas D. Grant</t>
  </si>
  <si>
    <t>CONSTITUTIONAL</t>
  </si>
  <si>
    <t xml:space="preserve"> AMENDMENT</t>
  </si>
  <si>
    <t>YES</t>
  </si>
  <si>
    <t>NO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</si>
  <si>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</si>
  <si>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</si>
  <si>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</si>
  <si>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</si>
  <si>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</si>
  <si>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</si>
  <si>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</si>
  <si>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</si>
  <si>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</si>
  <si>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</si>
  <si>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</si>
  <si>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</si>
  <si>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</si>
  <si>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</si>
  <si>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</si>
  <si>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</si>
  <si>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</si>
  <si>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</si>
  <si>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</si>
  <si>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</si>
  <si>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</si>
  <si>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</si>
  <si>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</si>
  <si>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</si>
  <si>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</si>
  <si>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</si>
  <si>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</si>
  <si>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</si>
  <si>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</si>
  <si>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</si>
  <si>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</si>
  <si>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</si>
  <si>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</si>
  <si>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</si>
  <si>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</si>
  <si>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</si>
  <si>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Pro-Life</t>
  </si>
  <si>
    <t>SHERIFF</t>
  </si>
  <si>
    <t>Perry Grant</t>
  </si>
  <si>
    <t>Theodis Brown Sr.</t>
  </si>
  <si>
    <t>W/I</t>
  </si>
  <si>
    <t>HJR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</si>
</sst>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textRotation="90"/>
    </xf>
    <xf numFmtId="3" fontId="4" fillId="0" borderId="23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left"/>
    </xf>
    <xf numFmtId="49" fontId="2" fillId="0" borderId="26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 applyProtection="1">
      <alignment horizontal="center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30" xfId="0" applyNumberFormat="1" applyFont="1" applyBorder="1" applyAlignment="1" applyProtection="1">
      <alignment horizontal="center"/>
      <protection locked="0"/>
    </xf>
    <xf numFmtId="0" fontId="2" fillId="0" borderId="44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0" fontId="2" fillId="0" borderId="43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/>
    </xf>
    <xf numFmtId="3" fontId="2" fillId="0" borderId="2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left"/>
    </xf>
    <xf numFmtId="3" fontId="2" fillId="3" borderId="15" xfId="0" applyNumberFormat="1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pane ySplit="6" topLeftCell="A7" activePane="bottomLeft" state="frozen"/>
      <selection pane="bottomLeft" activeCell="G18" sqref="G18"/>
    </sheetView>
  </sheetViews>
  <sheetFormatPr defaultRowHeight="12.6" x14ac:dyDescent="0.25"/>
  <cols>
    <col min="1" max="1" width="15.6640625" bestFit="1" customWidth="1"/>
    <col min="2" max="13" width="8.6640625" customWidth="1"/>
  </cols>
  <sheetData>
    <row r="1" spans="1:9" ht="13.8" x14ac:dyDescent="0.3">
      <c r="A1" s="24"/>
      <c r="B1" s="113"/>
      <c r="C1" s="114"/>
      <c r="D1" s="114"/>
      <c r="E1" s="114"/>
      <c r="F1" s="114"/>
      <c r="G1" s="114"/>
      <c r="H1" s="114"/>
      <c r="I1" s="115"/>
    </row>
    <row r="2" spans="1:9" ht="13.8" x14ac:dyDescent="0.3">
      <c r="A2" s="25"/>
      <c r="B2" s="116" t="s">
        <v>19</v>
      </c>
      <c r="C2" s="117"/>
      <c r="D2" s="117"/>
      <c r="E2" s="117"/>
      <c r="F2" s="117"/>
      <c r="G2" s="117"/>
      <c r="H2" s="117"/>
      <c r="I2" s="118"/>
    </row>
    <row r="3" spans="1:9" ht="13.8" x14ac:dyDescent="0.3">
      <c r="A3" s="27"/>
      <c r="B3" s="116" t="s">
        <v>57</v>
      </c>
      <c r="C3" s="117"/>
      <c r="D3" s="117"/>
      <c r="E3" s="117"/>
      <c r="F3" s="117"/>
      <c r="G3" s="117"/>
      <c r="H3" s="117"/>
      <c r="I3" s="118"/>
    </row>
    <row r="4" spans="1:9" ht="13.8" x14ac:dyDescent="0.3">
      <c r="A4" s="28"/>
      <c r="B4" s="1" t="s">
        <v>58</v>
      </c>
      <c r="C4" s="1" t="s">
        <v>1</v>
      </c>
      <c r="D4" s="1" t="s">
        <v>25</v>
      </c>
      <c r="E4" s="1" t="s">
        <v>58</v>
      </c>
      <c r="F4" s="1" t="s">
        <v>59</v>
      </c>
      <c r="G4" s="1" t="s">
        <v>58</v>
      </c>
      <c r="H4" s="1" t="s">
        <v>58</v>
      </c>
      <c r="I4" s="1" t="s">
        <v>2</v>
      </c>
    </row>
    <row r="5" spans="1:9" ht="93" customHeight="1" thickBot="1" x14ac:dyDescent="0.3">
      <c r="A5" s="29" t="s">
        <v>6</v>
      </c>
      <c r="B5" s="5" t="s">
        <v>60</v>
      </c>
      <c r="C5" s="5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</row>
    <row r="6" spans="1:9" ht="14.4" thickBot="1" x14ac:dyDescent="0.35">
      <c r="A6" s="13"/>
      <c r="B6" s="34"/>
      <c r="C6" s="34"/>
      <c r="D6" s="34"/>
      <c r="E6" s="34"/>
      <c r="F6" s="34"/>
      <c r="G6" s="34"/>
      <c r="H6" s="34"/>
      <c r="I6" s="68"/>
    </row>
    <row r="7" spans="1:9" ht="13.8" x14ac:dyDescent="0.3">
      <c r="A7" s="57" t="s">
        <v>37</v>
      </c>
      <c r="B7" s="48">
        <v>1</v>
      </c>
      <c r="C7" s="81">
        <v>115</v>
      </c>
      <c r="D7" s="81">
        <v>3</v>
      </c>
      <c r="E7" s="81">
        <v>2</v>
      </c>
      <c r="F7" s="81">
        <v>13</v>
      </c>
      <c r="G7" s="81">
        <v>8</v>
      </c>
      <c r="H7" s="81">
        <v>3</v>
      </c>
      <c r="I7" s="82">
        <v>397</v>
      </c>
    </row>
    <row r="8" spans="1:9" ht="13.8" x14ac:dyDescent="0.3">
      <c r="A8" s="58" t="s">
        <v>55</v>
      </c>
      <c r="B8" s="47">
        <v>5</v>
      </c>
      <c r="C8" s="83">
        <v>107</v>
      </c>
      <c r="D8" s="83">
        <v>2</v>
      </c>
      <c r="E8" s="83">
        <v>0</v>
      </c>
      <c r="F8" s="83">
        <v>15</v>
      </c>
      <c r="G8" s="83">
        <v>23</v>
      </c>
      <c r="H8" s="83">
        <v>4</v>
      </c>
      <c r="I8" s="84">
        <v>548</v>
      </c>
    </row>
    <row r="9" spans="1:9" ht="13.8" x14ac:dyDescent="0.3">
      <c r="A9" s="58" t="s">
        <v>38</v>
      </c>
      <c r="B9" s="47">
        <v>3</v>
      </c>
      <c r="C9" s="83">
        <v>66</v>
      </c>
      <c r="D9" s="83">
        <v>3</v>
      </c>
      <c r="E9" s="83">
        <v>1</v>
      </c>
      <c r="F9" s="83">
        <v>11</v>
      </c>
      <c r="G9" s="83">
        <v>14</v>
      </c>
      <c r="H9" s="83">
        <v>2</v>
      </c>
      <c r="I9" s="84">
        <v>365</v>
      </c>
    </row>
    <row r="10" spans="1:9" ht="13.8" x14ac:dyDescent="0.3">
      <c r="A10" s="58" t="s">
        <v>39</v>
      </c>
      <c r="B10" s="47">
        <v>4</v>
      </c>
      <c r="C10" s="83">
        <v>90</v>
      </c>
      <c r="D10" s="83">
        <v>0</v>
      </c>
      <c r="E10" s="83">
        <v>2</v>
      </c>
      <c r="F10" s="83">
        <v>24</v>
      </c>
      <c r="G10" s="83">
        <v>13</v>
      </c>
      <c r="H10" s="83">
        <v>3</v>
      </c>
      <c r="I10" s="84">
        <v>407</v>
      </c>
    </row>
    <row r="11" spans="1:9" ht="13.8" x14ac:dyDescent="0.3">
      <c r="A11" s="58" t="s">
        <v>40</v>
      </c>
      <c r="B11" s="47">
        <v>0</v>
      </c>
      <c r="C11" s="83">
        <v>0</v>
      </c>
      <c r="D11" s="83">
        <v>0</v>
      </c>
      <c r="E11" s="83">
        <v>0</v>
      </c>
      <c r="F11" s="83">
        <v>0</v>
      </c>
      <c r="G11" s="83">
        <v>1</v>
      </c>
      <c r="H11" s="83">
        <v>0</v>
      </c>
      <c r="I11" s="84">
        <v>65</v>
      </c>
    </row>
    <row r="12" spans="1:9" ht="13.8" x14ac:dyDescent="0.3">
      <c r="A12" s="58" t="s">
        <v>41</v>
      </c>
      <c r="B12" s="47">
        <v>0</v>
      </c>
      <c r="C12" s="83">
        <v>39</v>
      </c>
      <c r="D12" s="83">
        <v>0</v>
      </c>
      <c r="E12" s="83">
        <v>0</v>
      </c>
      <c r="F12" s="83">
        <v>7</v>
      </c>
      <c r="G12" s="83">
        <v>7</v>
      </c>
      <c r="H12" s="83">
        <v>6</v>
      </c>
      <c r="I12" s="84">
        <v>282</v>
      </c>
    </row>
    <row r="13" spans="1:9" ht="13.8" x14ac:dyDescent="0.3">
      <c r="A13" s="58" t="s">
        <v>42</v>
      </c>
      <c r="B13" s="47">
        <v>2</v>
      </c>
      <c r="C13" s="83">
        <v>16</v>
      </c>
      <c r="D13" s="83">
        <v>0</v>
      </c>
      <c r="E13" s="83">
        <v>0</v>
      </c>
      <c r="F13" s="83">
        <v>3</v>
      </c>
      <c r="G13" s="83">
        <v>5</v>
      </c>
      <c r="H13" s="83">
        <v>0</v>
      </c>
      <c r="I13" s="84">
        <v>138</v>
      </c>
    </row>
    <row r="14" spans="1:9" ht="13.8" x14ac:dyDescent="0.3">
      <c r="A14" s="59" t="s">
        <v>47</v>
      </c>
      <c r="B14" s="47">
        <v>0</v>
      </c>
      <c r="C14" s="83">
        <v>6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4">
        <v>82</v>
      </c>
    </row>
    <row r="15" spans="1:9" ht="13.8" x14ac:dyDescent="0.3">
      <c r="A15" s="59" t="s">
        <v>48</v>
      </c>
      <c r="B15" s="47">
        <v>5</v>
      </c>
      <c r="C15" s="83">
        <v>27</v>
      </c>
      <c r="D15" s="83">
        <v>0</v>
      </c>
      <c r="E15" s="83">
        <v>0</v>
      </c>
      <c r="F15" s="83">
        <v>13</v>
      </c>
      <c r="G15" s="83">
        <v>8</v>
      </c>
      <c r="H15" s="83">
        <v>1</v>
      </c>
      <c r="I15" s="84">
        <v>277</v>
      </c>
    </row>
    <row r="16" spans="1:9" ht="13.8" x14ac:dyDescent="0.3">
      <c r="A16" s="59" t="s">
        <v>43</v>
      </c>
      <c r="B16" s="47">
        <v>1</v>
      </c>
      <c r="C16" s="83">
        <v>34</v>
      </c>
      <c r="D16" s="83">
        <v>0</v>
      </c>
      <c r="E16" s="83">
        <v>2</v>
      </c>
      <c r="F16" s="83">
        <v>6</v>
      </c>
      <c r="G16" s="83">
        <v>8</v>
      </c>
      <c r="H16" s="83">
        <v>2</v>
      </c>
      <c r="I16" s="84">
        <v>178</v>
      </c>
    </row>
    <row r="17" spans="1:9" ht="13.8" x14ac:dyDescent="0.3">
      <c r="A17" s="59" t="s">
        <v>44</v>
      </c>
      <c r="B17" s="47">
        <v>0</v>
      </c>
      <c r="C17" s="83">
        <v>24</v>
      </c>
      <c r="D17" s="83">
        <v>0</v>
      </c>
      <c r="E17" s="83">
        <v>0</v>
      </c>
      <c r="F17" s="83">
        <v>2</v>
      </c>
      <c r="G17" s="83">
        <v>0</v>
      </c>
      <c r="H17" s="83">
        <v>0</v>
      </c>
      <c r="I17" s="84">
        <v>11</v>
      </c>
    </row>
    <row r="18" spans="1:9" ht="13.8" x14ac:dyDescent="0.3">
      <c r="A18" s="59" t="s">
        <v>45</v>
      </c>
      <c r="B18" s="47">
        <v>1</v>
      </c>
      <c r="C18" s="83">
        <v>0</v>
      </c>
      <c r="D18" s="83">
        <v>0</v>
      </c>
      <c r="E18" s="83">
        <v>0</v>
      </c>
      <c r="F18" s="83">
        <v>2</v>
      </c>
      <c r="G18" s="83">
        <v>4</v>
      </c>
      <c r="H18" s="83">
        <v>0</v>
      </c>
      <c r="I18" s="84">
        <v>16</v>
      </c>
    </row>
    <row r="19" spans="1:9" ht="13.8" x14ac:dyDescent="0.3">
      <c r="A19" s="60" t="s">
        <v>46</v>
      </c>
      <c r="B19" s="85">
        <v>0</v>
      </c>
      <c r="C19" s="86">
        <v>67</v>
      </c>
      <c r="D19" s="86">
        <v>1</v>
      </c>
      <c r="E19" s="86">
        <v>1</v>
      </c>
      <c r="F19" s="86">
        <v>12</v>
      </c>
      <c r="G19" s="86">
        <v>17</v>
      </c>
      <c r="H19" s="86">
        <v>5</v>
      </c>
      <c r="I19" s="87">
        <v>286</v>
      </c>
    </row>
    <row r="20" spans="1:9" ht="13.8" x14ac:dyDescent="0.3">
      <c r="A20" s="6" t="s">
        <v>22</v>
      </c>
      <c r="B20" s="18">
        <f t="shared" ref="B20:I20" si="0">SUM(B7:B19)</f>
        <v>22</v>
      </c>
      <c r="C20" s="40">
        <f t="shared" si="0"/>
        <v>591</v>
      </c>
      <c r="D20" s="18">
        <f t="shared" si="0"/>
        <v>9</v>
      </c>
      <c r="E20" s="18">
        <f t="shared" si="0"/>
        <v>8</v>
      </c>
      <c r="F20" s="18">
        <f t="shared" si="0"/>
        <v>108</v>
      </c>
      <c r="G20" s="18">
        <f t="shared" si="0"/>
        <v>108</v>
      </c>
      <c r="H20" s="18">
        <f t="shared" si="0"/>
        <v>26</v>
      </c>
      <c r="I20" s="18">
        <f t="shared" si="0"/>
        <v>3052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pane ySplit="6" topLeftCell="A7" activePane="bottomLeft" state="frozen"/>
      <selection pane="bottomLeft" activeCell="L12" sqref="L12"/>
    </sheetView>
  </sheetViews>
  <sheetFormatPr defaultRowHeight="12.6" x14ac:dyDescent="0.25"/>
  <cols>
    <col min="1" max="1" width="15.6640625" bestFit="1" customWidth="1"/>
    <col min="2" max="17" width="7.6640625" customWidth="1"/>
  </cols>
  <sheetData>
    <row r="1" spans="1:13" ht="13.8" x14ac:dyDescent="0.3">
      <c r="A1" s="24"/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13.8" x14ac:dyDescent="0.3">
      <c r="A2" s="25"/>
      <c r="B2" s="116" t="s">
        <v>19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ht="13.8" x14ac:dyDescent="0.3">
      <c r="A3" s="27"/>
      <c r="B3" s="122" t="s">
        <v>57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</row>
    <row r="4" spans="1:13" ht="13.8" x14ac:dyDescent="0.3">
      <c r="A4" s="28"/>
      <c r="B4" s="116" t="s">
        <v>68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</row>
    <row r="5" spans="1:13" ht="93" customHeight="1" thickBot="1" x14ac:dyDescent="0.3">
      <c r="A5" s="29" t="s">
        <v>6</v>
      </c>
      <c r="B5" s="73" t="s">
        <v>101</v>
      </c>
      <c r="C5" s="73" t="s">
        <v>102</v>
      </c>
      <c r="D5" s="73" t="s">
        <v>103</v>
      </c>
      <c r="E5" s="73" t="s">
        <v>115</v>
      </c>
      <c r="F5" s="73" t="s">
        <v>104</v>
      </c>
      <c r="G5" s="73" t="s">
        <v>105</v>
      </c>
      <c r="H5" s="73" t="s">
        <v>106</v>
      </c>
      <c r="I5" s="73" t="s">
        <v>107</v>
      </c>
      <c r="J5" s="73" t="s">
        <v>108</v>
      </c>
      <c r="K5" s="73" t="s">
        <v>109</v>
      </c>
      <c r="L5" s="73" t="s">
        <v>110</v>
      </c>
      <c r="M5" s="73" t="s">
        <v>111</v>
      </c>
    </row>
    <row r="6" spans="1:13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8"/>
    </row>
    <row r="7" spans="1:13" ht="13.8" x14ac:dyDescent="0.3">
      <c r="A7" s="57" t="s">
        <v>37</v>
      </c>
      <c r="B7" s="48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2">
        <v>0</v>
      </c>
    </row>
    <row r="8" spans="1:13" ht="13.8" x14ac:dyDescent="0.3">
      <c r="A8" s="58" t="s">
        <v>55</v>
      </c>
      <c r="B8" s="47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4">
        <v>0</v>
      </c>
    </row>
    <row r="9" spans="1:13" ht="13.8" x14ac:dyDescent="0.3">
      <c r="A9" s="58" t="s">
        <v>38</v>
      </c>
      <c r="B9" s="47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4">
        <v>0</v>
      </c>
    </row>
    <row r="10" spans="1:13" ht="13.8" x14ac:dyDescent="0.3">
      <c r="A10" s="58" t="s">
        <v>39</v>
      </c>
      <c r="B10" s="47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4">
        <v>0</v>
      </c>
    </row>
    <row r="11" spans="1:13" ht="13.8" x14ac:dyDescent="0.3">
      <c r="A11" s="58" t="s">
        <v>40</v>
      </c>
      <c r="B11" s="47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4">
        <v>0</v>
      </c>
    </row>
    <row r="12" spans="1:13" ht="13.8" x14ac:dyDescent="0.3">
      <c r="A12" s="58" t="s">
        <v>41</v>
      </c>
      <c r="B12" s="47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1</v>
      </c>
      <c r="M12" s="84">
        <v>0</v>
      </c>
    </row>
    <row r="13" spans="1:13" ht="13.8" x14ac:dyDescent="0.3">
      <c r="A13" s="58" t="s">
        <v>42</v>
      </c>
      <c r="B13" s="47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4">
        <v>0</v>
      </c>
    </row>
    <row r="14" spans="1:13" ht="13.8" x14ac:dyDescent="0.3">
      <c r="A14" s="59" t="s">
        <v>47</v>
      </c>
      <c r="B14" s="47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4">
        <v>0</v>
      </c>
    </row>
    <row r="15" spans="1:13" ht="13.8" x14ac:dyDescent="0.3">
      <c r="A15" s="59" t="s">
        <v>48</v>
      </c>
      <c r="B15" s="47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4">
        <v>0</v>
      </c>
    </row>
    <row r="16" spans="1:13" ht="13.8" x14ac:dyDescent="0.3">
      <c r="A16" s="59" t="s">
        <v>43</v>
      </c>
      <c r="B16" s="47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</row>
    <row r="17" spans="1:13" ht="13.8" x14ac:dyDescent="0.3">
      <c r="A17" s="59" t="s">
        <v>44</v>
      </c>
      <c r="B17" s="47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4">
        <v>0</v>
      </c>
    </row>
    <row r="18" spans="1:13" ht="13.8" x14ac:dyDescent="0.3">
      <c r="A18" s="59" t="s">
        <v>45</v>
      </c>
      <c r="B18" s="47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4">
        <v>0</v>
      </c>
    </row>
    <row r="19" spans="1:13" ht="13.8" x14ac:dyDescent="0.3">
      <c r="A19" s="60" t="s">
        <v>46</v>
      </c>
      <c r="B19" s="85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7">
        <v>0</v>
      </c>
    </row>
    <row r="20" spans="1:13" ht="13.8" x14ac:dyDescent="0.3">
      <c r="A20" s="6" t="s">
        <v>22</v>
      </c>
      <c r="B20" s="18">
        <f t="shared" ref="B20:M20" si="0">SUM(B7:B19)</f>
        <v>0</v>
      </c>
      <c r="C20" s="40">
        <f t="shared" si="0"/>
        <v>0</v>
      </c>
      <c r="D20" s="18">
        <f t="shared" si="0"/>
        <v>0</v>
      </c>
      <c r="E20" s="18">
        <f t="shared" si="0"/>
        <v>0</v>
      </c>
      <c r="F20" s="18">
        <f t="shared" si="0"/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 t="shared" si="0"/>
        <v>1</v>
      </c>
      <c r="M20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5.6640625" bestFit="1" customWidth="1"/>
    <col min="2" max="17" width="7.6640625" customWidth="1"/>
  </cols>
  <sheetData>
    <row r="1" spans="1:13" ht="13.8" x14ac:dyDescent="0.3">
      <c r="A1" s="24"/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13.8" x14ac:dyDescent="0.3">
      <c r="A2" s="25"/>
      <c r="B2" s="116" t="s">
        <v>19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ht="13.8" x14ac:dyDescent="0.3">
      <c r="A3" s="27"/>
      <c r="B3" s="122" t="s">
        <v>57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</row>
    <row r="4" spans="1:13" ht="13.8" x14ac:dyDescent="0.3">
      <c r="A4" s="28"/>
      <c r="B4" s="116" t="s">
        <v>68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</row>
    <row r="5" spans="1:13" ht="93" customHeight="1" thickBot="1" x14ac:dyDescent="0.3">
      <c r="A5" s="29" t="s">
        <v>6</v>
      </c>
      <c r="B5" s="5" t="s">
        <v>89</v>
      </c>
      <c r="C5" s="5" t="s">
        <v>90</v>
      </c>
      <c r="D5" s="5" t="s">
        <v>91</v>
      </c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</row>
    <row r="6" spans="1:13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8"/>
    </row>
    <row r="7" spans="1:13" ht="13.8" x14ac:dyDescent="0.3">
      <c r="A7" s="57" t="s">
        <v>37</v>
      </c>
      <c r="B7" s="48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2">
        <v>0</v>
      </c>
    </row>
    <row r="8" spans="1:13" ht="13.8" x14ac:dyDescent="0.3">
      <c r="A8" s="58" t="s">
        <v>55</v>
      </c>
      <c r="B8" s="47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4">
        <v>0</v>
      </c>
    </row>
    <row r="9" spans="1:13" ht="13.8" x14ac:dyDescent="0.3">
      <c r="A9" s="58" t="s">
        <v>38</v>
      </c>
      <c r="B9" s="47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4">
        <v>0</v>
      </c>
    </row>
    <row r="10" spans="1:13" ht="13.8" x14ac:dyDescent="0.3">
      <c r="A10" s="58" t="s">
        <v>39</v>
      </c>
      <c r="B10" s="47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4">
        <v>0</v>
      </c>
    </row>
    <row r="11" spans="1:13" ht="13.8" x14ac:dyDescent="0.3">
      <c r="A11" s="58" t="s">
        <v>40</v>
      </c>
      <c r="B11" s="47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4">
        <v>0</v>
      </c>
    </row>
    <row r="12" spans="1:13" ht="13.8" x14ac:dyDescent="0.3">
      <c r="A12" s="58" t="s">
        <v>41</v>
      </c>
      <c r="B12" s="47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4">
        <v>0</v>
      </c>
    </row>
    <row r="13" spans="1:13" ht="13.8" x14ac:dyDescent="0.3">
      <c r="A13" s="58" t="s">
        <v>42</v>
      </c>
      <c r="B13" s="47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4">
        <v>0</v>
      </c>
    </row>
    <row r="14" spans="1:13" ht="13.8" x14ac:dyDescent="0.3">
      <c r="A14" s="59" t="s">
        <v>47</v>
      </c>
      <c r="B14" s="47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4">
        <v>0</v>
      </c>
    </row>
    <row r="15" spans="1:13" ht="13.8" x14ac:dyDescent="0.3">
      <c r="A15" s="59" t="s">
        <v>48</v>
      </c>
      <c r="B15" s="47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4">
        <v>0</v>
      </c>
    </row>
    <row r="16" spans="1:13" ht="13.8" x14ac:dyDescent="0.3">
      <c r="A16" s="59" t="s">
        <v>43</v>
      </c>
      <c r="B16" s="47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</row>
    <row r="17" spans="1:13" ht="13.8" x14ac:dyDescent="0.3">
      <c r="A17" s="59" t="s">
        <v>44</v>
      </c>
      <c r="B17" s="47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4">
        <v>0</v>
      </c>
    </row>
    <row r="18" spans="1:13" ht="13.8" x14ac:dyDescent="0.3">
      <c r="A18" s="59" t="s">
        <v>45</v>
      </c>
      <c r="B18" s="47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4">
        <v>0</v>
      </c>
    </row>
    <row r="19" spans="1:13" ht="13.8" x14ac:dyDescent="0.3">
      <c r="A19" s="60" t="s">
        <v>46</v>
      </c>
      <c r="B19" s="85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7">
        <v>0</v>
      </c>
    </row>
    <row r="20" spans="1:13" ht="13.8" x14ac:dyDescent="0.3">
      <c r="A20" s="6" t="s">
        <v>22</v>
      </c>
      <c r="B20" s="18">
        <f t="shared" ref="B20:M20" si="0">SUM(B7:B19)</f>
        <v>0</v>
      </c>
      <c r="C20" s="40">
        <f t="shared" si="0"/>
        <v>0</v>
      </c>
      <c r="D20" s="18">
        <f t="shared" si="0"/>
        <v>0</v>
      </c>
      <c r="E20" s="18">
        <f t="shared" si="0"/>
        <v>0</v>
      </c>
      <c r="F20" s="18">
        <f t="shared" si="0"/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5.6640625" bestFit="1" customWidth="1"/>
    <col min="2" max="17" width="7.6640625" customWidth="1"/>
  </cols>
  <sheetData>
    <row r="1" spans="1:14" ht="13.8" x14ac:dyDescent="0.3">
      <c r="A1" s="24"/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</row>
    <row r="2" spans="1:14" ht="13.8" x14ac:dyDescent="0.3">
      <c r="A2" s="25"/>
      <c r="B2" s="116" t="s">
        <v>19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ht="13.8" x14ac:dyDescent="0.3">
      <c r="A3" s="27"/>
      <c r="B3" s="122" t="s">
        <v>57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1:14" ht="13.8" x14ac:dyDescent="0.3">
      <c r="A4" s="28"/>
      <c r="B4" s="116" t="s">
        <v>68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</row>
    <row r="5" spans="1:14" ht="93" customHeight="1" thickBot="1" x14ac:dyDescent="0.3">
      <c r="A5" s="29" t="s">
        <v>6</v>
      </c>
      <c r="B5" s="5" t="s">
        <v>76</v>
      </c>
      <c r="C5" s="5" t="s">
        <v>77</v>
      </c>
      <c r="D5" s="5" t="s">
        <v>78</v>
      </c>
      <c r="E5" s="5" t="s">
        <v>79</v>
      </c>
      <c r="F5" s="5" t="s">
        <v>80</v>
      </c>
      <c r="G5" s="5" t="s">
        <v>81</v>
      </c>
      <c r="H5" s="5" t="s">
        <v>82</v>
      </c>
      <c r="I5" s="5" t="s">
        <v>83</v>
      </c>
      <c r="J5" s="5" t="s">
        <v>84</v>
      </c>
      <c r="K5" s="5" t="s">
        <v>85</v>
      </c>
      <c r="L5" s="5" t="s">
        <v>86</v>
      </c>
      <c r="M5" s="5" t="s">
        <v>87</v>
      </c>
      <c r="N5" s="5" t="s">
        <v>88</v>
      </c>
    </row>
    <row r="6" spans="1:14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68"/>
    </row>
    <row r="7" spans="1:14" ht="13.8" x14ac:dyDescent="0.3">
      <c r="A7" s="57" t="s">
        <v>37</v>
      </c>
      <c r="B7" s="48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2">
        <v>0</v>
      </c>
    </row>
    <row r="8" spans="1:14" ht="13.8" x14ac:dyDescent="0.3">
      <c r="A8" s="58" t="s">
        <v>55</v>
      </c>
      <c r="B8" s="47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4">
        <v>0</v>
      </c>
    </row>
    <row r="9" spans="1:14" ht="13.8" x14ac:dyDescent="0.3">
      <c r="A9" s="58" t="s">
        <v>38</v>
      </c>
      <c r="B9" s="47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4">
        <v>0</v>
      </c>
    </row>
    <row r="10" spans="1:14" ht="13.8" x14ac:dyDescent="0.3">
      <c r="A10" s="58" t="s">
        <v>39</v>
      </c>
      <c r="B10" s="47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4">
        <v>0</v>
      </c>
    </row>
    <row r="11" spans="1:14" ht="13.8" x14ac:dyDescent="0.3">
      <c r="A11" s="58" t="s">
        <v>40</v>
      </c>
      <c r="B11" s="47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4">
        <v>0</v>
      </c>
    </row>
    <row r="12" spans="1:14" ht="13.8" x14ac:dyDescent="0.3">
      <c r="A12" s="58" t="s">
        <v>41</v>
      </c>
      <c r="B12" s="47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</row>
    <row r="13" spans="1:14" ht="13.8" x14ac:dyDescent="0.3">
      <c r="A13" s="58" t="s">
        <v>42</v>
      </c>
      <c r="B13" s="47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</row>
    <row r="14" spans="1:14" ht="13.8" x14ac:dyDescent="0.3">
      <c r="A14" s="59" t="s">
        <v>47</v>
      </c>
      <c r="B14" s="47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</row>
    <row r="15" spans="1:14" ht="13.8" x14ac:dyDescent="0.3">
      <c r="A15" s="59" t="s">
        <v>48</v>
      </c>
      <c r="B15" s="47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</row>
    <row r="16" spans="1:14" ht="13.8" x14ac:dyDescent="0.3">
      <c r="A16" s="59" t="s">
        <v>43</v>
      </c>
      <c r="B16" s="47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</row>
    <row r="17" spans="1:14" ht="13.8" x14ac:dyDescent="0.3">
      <c r="A17" s="59" t="s">
        <v>44</v>
      </c>
      <c r="B17" s="47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4">
        <v>0</v>
      </c>
    </row>
    <row r="18" spans="1:14" ht="13.8" x14ac:dyDescent="0.3">
      <c r="A18" s="59" t="s">
        <v>45</v>
      </c>
      <c r="B18" s="47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4">
        <v>0</v>
      </c>
    </row>
    <row r="19" spans="1:14" ht="13.8" x14ac:dyDescent="0.3">
      <c r="A19" s="60" t="s">
        <v>46</v>
      </c>
      <c r="B19" s="85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7">
        <v>0</v>
      </c>
    </row>
    <row r="20" spans="1:14" ht="13.8" x14ac:dyDescent="0.3">
      <c r="A20" s="6" t="s">
        <v>22</v>
      </c>
      <c r="B20" s="18">
        <f t="shared" ref="B20:N20" si="0">SUM(B7:B19)</f>
        <v>0</v>
      </c>
      <c r="C20" s="40">
        <f t="shared" si="0"/>
        <v>0</v>
      </c>
      <c r="D20" s="18">
        <f t="shared" si="0"/>
        <v>0</v>
      </c>
      <c r="E20" s="18">
        <f t="shared" si="0"/>
        <v>0</v>
      </c>
      <c r="F20" s="18">
        <f t="shared" si="0"/>
        <v>0</v>
      </c>
      <c r="G20" s="18">
        <f t="shared" si="0"/>
        <v>0</v>
      </c>
      <c r="H20" s="18">
        <f t="shared" si="0"/>
        <v>0</v>
      </c>
      <c r="I20" s="18">
        <f t="shared" ref="I20" si="1">SUM(I7:I19)</f>
        <v>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zoomScaleNormal="100" zoomScaleSheetLayoutView="100" workbookViewId="0">
      <pane ySplit="6" topLeftCell="A7" activePane="bottomLeft" state="frozen"/>
      <selection pane="bottomLeft" activeCell="I12" sqref="I12"/>
    </sheetView>
  </sheetViews>
  <sheetFormatPr defaultColWidth="9.109375" defaultRowHeight="13.8" x14ac:dyDescent="0.3"/>
  <cols>
    <col min="1" max="1" width="15.6640625" style="17" bestFit="1" customWidth="1"/>
    <col min="2" max="4" width="8.6640625" style="17" customWidth="1"/>
    <col min="5" max="7" width="8.6640625" style="31" customWidth="1"/>
    <col min="8" max="13" width="8.6640625" style="11" customWidth="1"/>
    <col min="14" max="16384" width="9.109375" style="11"/>
  </cols>
  <sheetData>
    <row r="1" spans="1:11" x14ac:dyDescent="0.3">
      <c r="A1" s="24"/>
      <c r="B1" s="36"/>
      <c r="C1" s="36"/>
      <c r="D1" s="37"/>
      <c r="E1" s="119" t="s">
        <v>19</v>
      </c>
      <c r="F1" s="120"/>
      <c r="G1" s="121"/>
      <c r="H1" s="119" t="s">
        <v>14</v>
      </c>
      <c r="I1" s="120"/>
      <c r="J1" s="76"/>
      <c r="K1" s="77"/>
    </row>
    <row r="2" spans="1:11" s="26" customFormat="1" x14ac:dyDescent="0.3">
      <c r="A2" s="25"/>
      <c r="B2" s="116" t="s">
        <v>19</v>
      </c>
      <c r="C2" s="117"/>
      <c r="D2" s="118"/>
      <c r="E2" s="116" t="s">
        <v>21</v>
      </c>
      <c r="F2" s="117"/>
      <c r="G2" s="118"/>
      <c r="H2" s="128" t="s">
        <v>9</v>
      </c>
      <c r="I2" s="128"/>
      <c r="J2" s="116" t="s">
        <v>72</v>
      </c>
      <c r="K2" s="118"/>
    </row>
    <row r="3" spans="1:11" s="26" customFormat="1" x14ac:dyDescent="0.3">
      <c r="A3" s="27"/>
      <c r="B3" s="125" t="s">
        <v>20</v>
      </c>
      <c r="C3" s="126"/>
      <c r="D3" s="127"/>
      <c r="E3" s="125" t="s">
        <v>34</v>
      </c>
      <c r="F3" s="126"/>
      <c r="G3" s="127"/>
      <c r="H3" s="113" t="s">
        <v>15</v>
      </c>
      <c r="I3" s="114"/>
      <c r="J3" s="116" t="s">
        <v>73</v>
      </c>
      <c r="K3" s="131"/>
    </row>
    <row r="4" spans="1:11" ht="13.5" customHeight="1" x14ac:dyDescent="0.3">
      <c r="A4" s="28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1" t="s">
        <v>116</v>
      </c>
      <c r="H4" s="129" t="s">
        <v>29</v>
      </c>
      <c r="I4" s="130"/>
      <c r="J4" s="125" t="s">
        <v>117</v>
      </c>
      <c r="K4" s="127"/>
    </row>
    <row r="5" spans="1:11" s="12" customFormat="1" ht="93" customHeight="1" thickBot="1" x14ac:dyDescent="0.3">
      <c r="A5" s="29" t="s">
        <v>6</v>
      </c>
      <c r="B5" s="5" t="s">
        <v>28</v>
      </c>
      <c r="C5" s="5" t="s">
        <v>27</v>
      </c>
      <c r="D5" s="5" t="s">
        <v>26</v>
      </c>
      <c r="E5" s="5" t="s">
        <v>36</v>
      </c>
      <c r="F5" s="5" t="s">
        <v>35</v>
      </c>
      <c r="G5" s="5" t="s">
        <v>112</v>
      </c>
      <c r="H5" s="4" t="s">
        <v>30</v>
      </c>
      <c r="I5" s="4" t="s">
        <v>31</v>
      </c>
      <c r="J5" s="4" t="s">
        <v>74</v>
      </c>
      <c r="K5" s="4" t="s">
        <v>75</v>
      </c>
    </row>
    <row r="6" spans="1:11" s="16" customFormat="1" ht="14.4" thickBot="1" x14ac:dyDescent="0.35">
      <c r="A6" s="13"/>
      <c r="B6" s="34"/>
      <c r="C6" s="34"/>
      <c r="D6" s="34"/>
      <c r="E6" s="14"/>
      <c r="F6" s="14"/>
      <c r="G6" s="14"/>
      <c r="H6" s="14"/>
      <c r="I6" s="14"/>
      <c r="J6" s="14"/>
      <c r="K6" s="15"/>
    </row>
    <row r="7" spans="1:11" s="16" customFormat="1" x14ac:dyDescent="0.3">
      <c r="A7" s="57" t="s">
        <v>37</v>
      </c>
      <c r="B7" s="48">
        <v>379</v>
      </c>
      <c r="C7" s="81">
        <v>108</v>
      </c>
      <c r="D7" s="82">
        <v>43</v>
      </c>
      <c r="E7" s="48">
        <v>388</v>
      </c>
      <c r="F7" s="81">
        <v>141</v>
      </c>
      <c r="G7" s="82">
        <v>0</v>
      </c>
      <c r="H7" s="63">
        <v>206</v>
      </c>
      <c r="I7" s="97">
        <v>306</v>
      </c>
      <c r="J7" s="63">
        <v>315</v>
      </c>
      <c r="K7" s="97">
        <v>208</v>
      </c>
    </row>
    <row r="8" spans="1:11" s="16" customFormat="1" x14ac:dyDescent="0.3">
      <c r="A8" s="58" t="s">
        <v>55</v>
      </c>
      <c r="B8" s="47">
        <v>530</v>
      </c>
      <c r="C8" s="83">
        <v>109</v>
      </c>
      <c r="D8" s="84">
        <v>56</v>
      </c>
      <c r="E8" s="47">
        <v>540</v>
      </c>
      <c r="F8" s="83">
        <v>156</v>
      </c>
      <c r="G8" s="84">
        <v>0</v>
      </c>
      <c r="H8" s="64">
        <v>265</v>
      </c>
      <c r="I8" s="98">
        <v>396</v>
      </c>
      <c r="J8" s="64">
        <v>406</v>
      </c>
      <c r="K8" s="98">
        <v>277</v>
      </c>
    </row>
    <row r="9" spans="1:11" s="16" customFormat="1" x14ac:dyDescent="0.3">
      <c r="A9" s="58" t="s">
        <v>38</v>
      </c>
      <c r="B9" s="47">
        <v>361</v>
      </c>
      <c r="C9" s="83">
        <v>63</v>
      </c>
      <c r="D9" s="84">
        <v>43</v>
      </c>
      <c r="E9" s="47">
        <v>369</v>
      </c>
      <c r="F9" s="83">
        <v>94</v>
      </c>
      <c r="G9" s="84">
        <v>0</v>
      </c>
      <c r="H9" s="64">
        <v>180</v>
      </c>
      <c r="I9" s="98">
        <v>251</v>
      </c>
      <c r="J9" s="64">
        <v>281</v>
      </c>
      <c r="K9" s="98">
        <v>166</v>
      </c>
    </row>
    <row r="10" spans="1:11" s="16" customFormat="1" x14ac:dyDescent="0.3">
      <c r="A10" s="58" t="s">
        <v>39</v>
      </c>
      <c r="B10" s="47">
        <v>412</v>
      </c>
      <c r="C10" s="83">
        <v>86</v>
      </c>
      <c r="D10" s="84">
        <v>40</v>
      </c>
      <c r="E10" s="47">
        <v>400</v>
      </c>
      <c r="F10" s="83">
        <v>131</v>
      </c>
      <c r="G10" s="84">
        <v>0</v>
      </c>
      <c r="H10" s="64">
        <v>211</v>
      </c>
      <c r="I10" s="98">
        <v>301</v>
      </c>
      <c r="J10" s="64">
        <v>331</v>
      </c>
      <c r="K10" s="98">
        <v>182</v>
      </c>
    </row>
    <row r="11" spans="1:11" s="16" customFormat="1" x14ac:dyDescent="0.3">
      <c r="A11" s="58" t="s">
        <v>40</v>
      </c>
      <c r="B11" s="47">
        <v>56</v>
      </c>
      <c r="C11" s="83">
        <v>0</v>
      </c>
      <c r="D11" s="84">
        <v>4</v>
      </c>
      <c r="E11" s="47">
        <v>66</v>
      </c>
      <c r="F11" s="83">
        <v>0</v>
      </c>
      <c r="G11" s="84">
        <v>0</v>
      </c>
      <c r="H11" s="64">
        <v>7</v>
      </c>
      <c r="I11" s="98">
        <v>57</v>
      </c>
      <c r="J11" s="64">
        <v>47</v>
      </c>
      <c r="K11" s="98">
        <v>16</v>
      </c>
    </row>
    <row r="12" spans="1:11" s="16" customFormat="1" x14ac:dyDescent="0.3">
      <c r="A12" s="58" t="s">
        <v>41</v>
      </c>
      <c r="B12" s="47">
        <v>238</v>
      </c>
      <c r="C12" s="83">
        <v>45</v>
      </c>
      <c r="D12" s="84">
        <v>48</v>
      </c>
      <c r="E12" s="47">
        <v>276</v>
      </c>
      <c r="F12" s="83">
        <v>62</v>
      </c>
      <c r="G12" s="84">
        <v>0</v>
      </c>
      <c r="H12" s="64">
        <v>129</v>
      </c>
      <c r="I12" s="98">
        <v>177</v>
      </c>
      <c r="J12" s="64">
        <v>201</v>
      </c>
      <c r="K12" s="98">
        <v>127</v>
      </c>
    </row>
    <row r="13" spans="1:11" s="16" customFormat="1" x14ac:dyDescent="0.3">
      <c r="A13" s="58" t="s">
        <v>42</v>
      </c>
      <c r="B13" s="88">
        <v>121</v>
      </c>
      <c r="C13" s="89">
        <v>16</v>
      </c>
      <c r="D13" s="90">
        <v>16</v>
      </c>
      <c r="E13" s="88">
        <v>131</v>
      </c>
      <c r="F13" s="89">
        <v>28</v>
      </c>
      <c r="G13" s="90">
        <v>0</v>
      </c>
      <c r="H13" s="64">
        <v>65</v>
      </c>
      <c r="I13" s="98">
        <v>84</v>
      </c>
      <c r="J13" s="64">
        <v>100</v>
      </c>
      <c r="K13" s="98">
        <v>53</v>
      </c>
    </row>
    <row r="14" spans="1:11" s="16" customFormat="1" x14ac:dyDescent="0.3">
      <c r="A14" s="58" t="s">
        <v>47</v>
      </c>
      <c r="B14" s="88">
        <v>68</v>
      </c>
      <c r="C14" s="89">
        <v>6</v>
      </c>
      <c r="D14" s="90">
        <v>11</v>
      </c>
      <c r="E14" s="88">
        <v>74</v>
      </c>
      <c r="F14" s="89">
        <v>13</v>
      </c>
      <c r="G14" s="90">
        <v>0</v>
      </c>
      <c r="H14" s="65">
        <v>26</v>
      </c>
      <c r="I14" s="99">
        <v>53</v>
      </c>
      <c r="J14" s="65">
        <v>60</v>
      </c>
      <c r="K14" s="99">
        <v>20</v>
      </c>
    </row>
    <row r="15" spans="1:11" s="16" customFormat="1" x14ac:dyDescent="0.3">
      <c r="A15" s="58" t="s">
        <v>48</v>
      </c>
      <c r="B15" s="88">
        <v>271</v>
      </c>
      <c r="C15" s="89">
        <v>19</v>
      </c>
      <c r="D15" s="90">
        <v>30</v>
      </c>
      <c r="E15" s="88">
        <v>271</v>
      </c>
      <c r="F15" s="89">
        <v>52</v>
      </c>
      <c r="G15" s="90">
        <v>0</v>
      </c>
      <c r="H15" s="66">
        <v>144</v>
      </c>
      <c r="I15" s="100">
        <v>155</v>
      </c>
      <c r="J15" s="66">
        <v>201</v>
      </c>
      <c r="K15" s="100">
        <v>117</v>
      </c>
    </row>
    <row r="16" spans="1:11" s="16" customFormat="1" x14ac:dyDescent="0.3">
      <c r="A16" s="58" t="s">
        <v>43</v>
      </c>
      <c r="B16" s="91">
        <v>178</v>
      </c>
      <c r="C16" s="92">
        <v>31</v>
      </c>
      <c r="D16" s="93">
        <v>11</v>
      </c>
      <c r="E16" s="91">
        <v>182</v>
      </c>
      <c r="F16" s="92">
        <v>51</v>
      </c>
      <c r="G16" s="93">
        <v>0</v>
      </c>
      <c r="H16" s="66">
        <v>92</v>
      </c>
      <c r="I16" s="100">
        <v>100</v>
      </c>
      <c r="J16" s="66">
        <v>148</v>
      </c>
      <c r="K16" s="100">
        <v>73</v>
      </c>
    </row>
    <row r="17" spans="1:11" s="16" customFormat="1" x14ac:dyDescent="0.3">
      <c r="A17" s="58" t="s">
        <v>44</v>
      </c>
      <c r="B17" s="91">
        <v>13</v>
      </c>
      <c r="C17" s="92">
        <v>24</v>
      </c>
      <c r="D17" s="93">
        <v>2</v>
      </c>
      <c r="E17" s="91">
        <v>13</v>
      </c>
      <c r="F17" s="92">
        <v>27</v>
      </c>
      <c r="G17" s="93">
        <v>0</v>
      </c>
      <c r="H17" s="64">
        <v>23</v>
      </c>
      <c r="I17" s="98">
        <v>14</v>
      </c>
      <c r="J17" s="64">
        <v>26</v>
      </c>
      <c r="K17" s="98">
        <v>12</v>
      </c>
    </row>
    <row r="18" spans="1:11" s="16" customFormat="1" x14ac:dyDescent="0.3">
      <c r="A18" s="58" t="s">
        <v>45</v>
      </c>
      <c r="B18" s="88">
        <v>15</v>
      </c>
      <c r="C18" s="89">
        <v>0</v>
      </c>
      <c r="D18" s="90">
        <v>9</v>
      </c>
      <c r="E18" s="88">
        <v>21</v>
      </c>
      <c r="F18" s="89">
        <v>1</v>
      </c>
      <c r="G18" s="90">
        <v>1</v>
      </c>
      <c r="H18" s="65">
        <v>11</v>
      </c>
      <c r="I18" s="99">
        <v>12</v>
      </c>
      <c r="J18" s="65">
        <v>17</v>
      </c>
      <c r="K18" s="99">
        <v>7</v>
      </c>
    </row>
    <row r="19" spans="1:11" s="16" customFormat="1" x14ac:dyDescent="0.3">
      <c r="A19" s="60" t="s">
        <v>46</v>
      </c>
      <c r="B19" s="94">
        <v>267</v>
      </c>
      <c r="C19" s="95">
        <v>74</v>
      </c>
      <c r="D19" s="96">
        <v>31</v>
      </c>
      <c r="E19" s="94">
        <v>296</v>
      </c>
      <c r="F19" s="95">
        <v>85</v>
      </c>
      <c r="G19" s="96">
        <v>0</v>
      </c>
      <c r="H19" s="67">
        <v>152</v>
      </c>
      <c r="I19" s="101">
        <v>190</v>
      </c>
      <c r="J19" s="67">
        <v>231</v>
      </c>
      <c r="K19" s="101">
        <v>134</v>
      </c>
    </row>
    <row r="20" spans="1:11" s="16" customFormat="1" x14ac:dyDescent="0.3">
      <c r="A20" s="6" t="s">
        <v>22</v>
      </c>
      <c r="B20" s="51">
        <f t="shared" ref="B20:G20" si="0">SUM(B7:B19)</f>
        <v>2909</v>
      </c>
      <c r="C20" s="51">
        <f t="shared" si="0"/>
        <v>581</v>
      </c>
      <c r="D20" s="51">
        <f t="shared" si="0"/>
        <v>344</v>
      </c>
      <c r="E20" s="51">
        <f t="shared" si="0"/>
        <v>3027</v>
      </c>
      <c r="F20" s="51">
        <f t="shared" ref="F20" si="1">SUM(F7:F19)</f>
        <v>841</v>
      </c>
      <c r="G20" s="51">
        <f t="shared" si="0"/>
        <v>1</v>
      </c>
      <c r="H20" s="18">
        <f>SUM(H7:H19)</f>
        <v>1511</v>
      </c>
      <c r="I20" s="40">
        <f>SUM(I7:I19)</f>
        <v>2096</v>
      </c>
      <c r="J20" s="18">
        <f>SUM(J7:J19)</f>
        <v>2364</v>
      </c>
      <c r="K20" s="18">
        <f>SUM(K7:K19)</f>
        <v>1392</v>
      </c>
    </row>
    <row r="21" spans="1:11" s="16" customFormat="1" x14ac:dyDescent="0.3">
      <c r="A21" s="11"/>
      <c r="B21" s="17"/>
      <c r="C21" s="17"/>
      <c r="D21" s="17"/>
      <c r="E21" s="31"/>
      <c r="F21" s="31"/>
      <c r="G21" s="31"/>
      <c r="H21" s="11"/>
      <c r="I21" s="11"/>
      <c r="J21" s="11"/>
      <c r="K21" s="11"/>
    </row>
    <row r="22" spans="1:11" s="16" customFormat="1" x14ac:dyDescent="0.3">
      <c r="A22" s="17"/>
      <c r="B22" s="17"/>
      <c r="C22" s="17"/>
      <c r="D22" s="17"/>
      <c r="E22" s="31"/>
      <c r="F22" s="31"/>
      <c r="G22" s="31"/>
      <c r="H22" s="11"/>
      <c r="I22" s="11"/>
      <c r="J22" s="11"/>
      <c r="K22" s="11"/>
    </row>
    <row r="23" spans="1:11" s="16" customFormat="1" x14ac:dyDescent="0.3">
      <c r="A23" s="17"/>
      <c r="B23" s="17"/>
      <c r="C23" s="17"/>
      <c r="D23" s="17"/>
      <c r="E23" s="31"/>
      <c r="F23" s="31"/>
      <c r="G23" s="31"/>
      <c r="H23" s="11"/>
      <c r="I23" s="11"/>
      <c r="J23" s="11"/>
      <c r="K23" s="11"/>
    </row>
    <row r="24" spans="1:11" s="16" customFormat="1" x14ac:dyDescent="0.3">
      <c r="A24" s="17"/>
      <c r="B24" s="17"/>
      <c r="C24" s="17"/>
      <c r="D24" s="17"/>
      <c r="E24" s="31"/>
      <c r="F24" s="31"/>
      <c r="G24" s="31"/>
      <c r="H24" s="11"/>
      <c r="I24" s="11"/>
      <c r="J24" s="11"/>
      <c r="K24" s="11"/>
    </row>
    <row r="25" spans="1:11" s="16" customFormat="1" x14ac:dyDescent="0.3">
      <c r="A25" s="17"/>
      <c r="B25" s="17"/>
      <c r="C25" s="17"/>
      <c r="D25" s="17"/>
      <c r="E25" s="31"/>
      <c r="F25" s="31"/>
      <c r="G25" s="31"/>
      <c r="H25" s="11"/>
      <c r="I25" s="11"/>
      <c r="J25" s="11"/>
      <c r="K25" s="11"/>
    </row>
    <row r="26" spans="1:11" s="16" customFormat="1" x14ac:dyDescent="0.3">
      <c r="A26" s="17"/>
      <c r="B26" s="17"/>
      <c r="C26" s="17"/>
      <c r="D26" s="17"/>
      <c r="E26" s="31"/>
      <c r="F26" s="31"/>
      <c r="G26" s="31"/>
      <c r="H26" s="11"/>
      <c r="I26" s="11"/>
      <c r="J26" s="11"/>
      <c r="K26" s="11"/>
    </row>
    <row r="27" spans="1:11" s="16" customFormat="1" x14ac:dyDescent="0.3">
      <c r="A27" s="17"/>
      <c r="B27" s="17"/>
      <c r="C27" s="17"/>
      <c r="D27" s="17"/>
      <c r="E27" s="31"/>
      <c r="F27" s="31"/>
      <c r="G27" s="31"/>
      <c r="H27" s="11"/>
      <c r="I27" s="11"/>
      <c r="J27" s="11"/>
      <c r="K27" s="11"/>
    </row>
    <row r="28" spans="1:11" s="16" customFormat="1" x14ac:dyDescent="0.3">
      <c r="A28" s="17"/>
      <c r="B28" s="17"/>
      <c r="C28" s="17"/>
      <c r="D28" s="17"/>
      <c r="E28" s="31"/>
      <c r="F28" s="31"/>
      <c r="G28" s="31"/>
      <c r="H28" s="11"/>
      <c r="I28" s="11"/>
      <c r="J28" s="11"/>
      <c r="K28" s="11"/>
    </row>
    <row r="29" spans="1:11" s="16" customFormat="1" x14ac:dyDescent="0.3">
      <c r="A29" s="17"/>
      <c r="B29" s="17"/>
      <c r="C29" s="17"/>
      <c r="D29" s="17"/>
      <c r="E29" s="31"/>
      <c r="F29" s="31"/>
      <c r="G29" s="31"/>
      <c r="H29" s="11"/>
      <c r="I29" s="11"/>
      <c r="J29" s="11"/>
      <c r="K29" s="11"/>
    </row>
    <row r="30" spans="1:11" s="16" customFormat="1" x14ac:dyDescent="0.3">
      <c r="A30" s="17"/>
      <c r="B30" s="17"/>
      <c r="C30" s="17"/>
      <c r="D30" s="17"/>
      <c r="E30" s="31"/>
      <c r="F30" s="31"/>
      <c r="G30" s="31"/>
      <c r="H30" s="11"/>
      <c r="I30" s="11"/>
      <c r="J30" s="11"/>
      <c r="K30" s="11"/>
    </row>
    <row r="31" spans="1:11" s="16" customFormat="1" x14ac:dyDescent="0.3">
      <c r="A31" s="17"/>
      <c r="B31" s="17"/>
      <c r="C31" s="17"/>
      <c r="D31" s="17"/>
      <c r="E31" s="31"/>
      <c r="F31" s="31"/>
      <c r="G31" s="31"/>
      <c r="H31" s="11"/>
      <c r="I31" s="11"/>
      <c r="J31" s="11"/>
      <c r="K31" s="11"/>
    </row>
    <row r="32" spans="1:11" s="16" customFormat="1" x14ac:dyDescent="0.3">
      <c r="A32" s="17"/>
      <c r="B32" s="17"/>
      <c r="C32" s="17"/>
      <c r="D32" s="17"/>
      <c r="E32" s="31"/>
      <c r="F32" s="31"/>
      <c r="G32" s="31"/>
      <c r="H32" s="11"/>
      <c r="I32" s="11"/>
      <c r="J32" s="11"/>
      <c r="K32" s="11"/>
    </row>
    <row r="33" spans="1:11" s="16" customFormat="1" x14ac:dyDescent="0.3">
      <c r="A33" s="17"/>
      <c r="B33" s="17"/>
      <c r="C33" s="17"/>
      <c r="D33" s="17"/>
      <c r="E33" s="31"/>
      <c r="F33" s="31"/>
      <c r="G33" s="31"/>
      <c r="H33" s="11"/>
      <c r="I33" s="11"/>
      <c r="J33" s="11"/>
      <c r="K33" s="11"/>
    </row>
    <row r="34" spans="1:11" s="16" customFormat="1" x14ac:dyDescent="0.3">
      <c r="A34" s="17"/>
      <c r="B34" s="17"/>
      <c r="C34" s="17"/>
      <c r="D34" s="17"/>
      <c r="E34" s="31"/>
      <c r="F34" s="31"/>
      <c r="G34" s="31"/>
      <c r="H34" s="11"/>
      <c r="I34" s="11"/>
      <c r="J34" s="11"/>
      <c r="K34" s="11"/>
    </row>
    <row r="35" spans="1:11" s="16" customFormat="1" x14ac:dyDescent="0.3">
      <c r="A35" s="17"/>
      <c r="B35" s="17"/>
      <c r="C35" s="17"/>
      <c r="D35" s="17"/>
      <c r="E35" s="31"/>
      <c r="F35" s="31"/>
      <c r="G35" s="31"/>
      <c r="H35" s="11"/>
      <c r="I35" s="11"/>
      <c r="J35" s="11"/>
      <c r="K35" s="11"/>
    </row>
    <row r="36" spans="1:11" s="16" customFormat="1" x14ac:dyDescent="0.3">
      <c r="A36" s="17"/>
      <c r="B36" s="17"/>
      <c r="C36" s="17"/>
      <c r="D36" s="17"/>
      <c r="E36" s="31"/>
      <c r="F36" s="31"/>
      <c r="G36" s="31"/>
      <c r="H36" s="11"/>
      <c r="I36" s="11"/>
      <c r="J36" s="11"/>
      <c r="K36" s="11"/>
    </row>
    <row r="37" spans="1:11" s="16" customFormat="1" x14ac:dyDescent="0.3">
      <c r="A37" s="17"/>
      <c r="B37" s="17"/>
      <c r="C37" s="17"/>
      <c r="D37" s="17"/>
      <c r="E37" s="31"/>
      <c r="F37" s="31"/>
      <c r="G37" s="31"/>
      <c r="H37" s="11"/>
      <c r="I37" s="11"/>
      <c r="J37" s="11"/>
      <c r="K37" s="11"/>
    </row>
    <row r="38" spans="1:11" s="16" customFormat="1" x14ac:dyDescent="0.3">
      <c r="A38" s="17"/>
      <c r="B38" s="17"/>
      <c r="C38" s="17"/>
      <c r="D38" s="17"/>
      <c r="E38" s="31"/>
      <c r="F38" s="31"/>
      <c r="G38" s="31"/>
      <c r="H38" s="11"/>
      <c r="I38" s="11"/>
      <c r="J38" s="11"/>
      <c r="K38" s="11"/>
    </row>
    <row r="39" spans="1:11" s="16" customFormat="1" x14ac:dyDescent="0.3">
      <c r="A39" s="17"/>
      <c r="B39" s="17"/>
      <c r="C39" s="17"/>
      <c r="D39" s="17"/>
      <c r="E39" s="31"/>
      <c r="F39" s="31"/>
      <c r="G39" s="31"/>
      <c r="H39" s="11"/>
      <c r="I39" s="11"/>
      <c r="J39" s="11"/>
      <c r="K39" s="11"/>
    </row>
    <row r="40" spans="1:11" s="16" customFormat="1" x14ac:dyDescent="0.3">
      <c r="A40" s="17"/>
      <c r="B40" s="17"/>
      <c r="C40" s="17"/>
      <c r="D40" s="17"/>
      <c r="E40" s="31"/>
      <c r="F40" s="31"/>
      <c r="G40" s="31"/>
      <c r="H40" s="11"/>
      <c r="I40" s="11"/>
      <c r="J40" s="11"/>
      <c r="K40" s="11"/>
    </row>
    <row r="41" spans="1:11" s="16" customFormat="1" x14ac:dyDescent="0.3">
      <c r="A41" s="17"/>
      <c r="B41" s="17"/>
      <c r="C41" s="17"/>
      <c r="D41" s="17"/>
      <c r="E41" s="31"/>
      <c r="F41" s="31"/>
      <c r="G41" s="31"/>
      <c r="H41" s="11"/>
      <c r="I41" s="11"/>
      <c r="J41" s="11"/>
      <c r="K41" s="11"/>
    </row>
    <row r="42" spans="1:11" s="16" customFormat="1" x14ac:dyDescent="0.3">
      <c r="A42" s="17"/>
      <c r="B42" s="17"/>
      <c r="C42" s="17"/>
      <c r="D42" s="17"/>
      <c r="E42" s="31"/>
      <c r="F42" s="31"/>
      <c r="G42" s="31"/>
      <c r="H42" s="11"/>
      <c r="I42" s="11"/>
      <c r="J42" s="11"/>
      <c r="K42" s="11"/>
    </row>
    <row r="43" spans="1:11" s="16" customFormat="1" x14ac:dyDescent="0.3">
      <c r="A43" s="17"/>
      <c r="B43" s="17"/>
      <c r="C43" s="17"/>
      <c r="D43" s="17"/>
      <c r="E43" s="31"/>
      <c r="F43" s="31"/>
      <c r="G43" s="31"/>
      <c r="H43" s="11"/>
      <c r="I43" s="11"/>
      <c r="J43" s="11"/>
      <c r="K43" s="11"/>
    </row>
    <row r="44" spans="1:11" s="16" customFormat="1" x14ac:dyDescent="0.3">
      <c r="A44" s="17"/>
      <c r="B44" s="17"/>
      <c r="C44" s="17"/>
      <c r="D44" s="17"/>
      <c r="E44" s="31"/>
      <c r="F44" s="31"/>
      <c r="G44" s="31"/>
      <c r="H44" s="11"/>
      <c r="I44" s="11"/>
      <c r="J44" s="11"/>
      <c r="K44" s="11"/>
    </row>
    <row r="45" spans="1:11" s="16" customFormat="1" x14ac:dyDescent="0.3">
      <c r="A45" s="17"/>
      <c r="B45" s="17"/>
      <c r="C45" s="17"/>
      <c r="D45" s="17"/>
      <c r="E45" s="31"/>
      <c r="F45" s="31"/>
      <c r="G45" s="31"/>
      <c r="H45" s="11"/>
      <c r="I45" s="11"/>
      <c r="J45" s="11"/>
      <c r="K45" s="11"/>
    </row>
    <row r="46" spans="1:11" s="16" customFormat="1" x14ac:dyDescent="0.3">
      <c r="A46" s="17"/>
      <c r="B46" s="17"/>
      <c r="C46" s="17"/>
      <c r="D46" s="17"/>
      <c r="E46" s="31"/>
      <c r="F46" s="31"/>
      <c r="G46" s="31"/>
      <c r="H46" s="11"/>
      <c r="I46" s="11"/>
      <c r="J46" s="11"/>
      <c r="K46" s="11"/>
    </row>
    <row r="47" spans="1:11" s="16" customFormat="1" x14ac:dyDescent="0.3">
      <c r="A47" s="17"/>
      <c r="B47" s="17"/>
      <c r="C47" s="17"/>
      <c r="D47" s="17"/>
      <c r="E47" s="31"/>
      <c r="F47" s="31"/>
      <c r="G47" s="31"/>
      <c r="H47" s="11"/>
      <c r="I47" s="11"/>
      <c r="J47" s="11"/>
      <c r="K47" s="11"/>
    </row>
    <row r="48" spans="1:11" s="16" customFormat="1" x14ac:dyDescent="0.3">
      <c r="A48" s="17"/>
      <c r="B48" s="17"/>
      <c r="C48" s="17"/>
      <c r="D48" s="17"/>
      <c r="E48" s="31"/>
      <c r="F48" s="31"/>
      <c r="G48" s="31"/>
      <c r="H48" s="11"/>
      <c r="I48" s="11"/>
      <c r="J48" s="11"/>
      <c r="K48" s="11"/>
    </row>
    <row r="49" spans="1:11" s="16" customFormat="1" x14ac:dyDescent="0.3">
      <c r="A49" s="17"/>
      <c r="B49" s="17"/>
      <c r="C49" s="17"/>
      <c r="D49" s="17"/>
      <c r="E49" s="31"/>
      <c r="F49" s="31"/>
      <c r="G49" s="31"/>
      <c r="H49" s="11"/>
      <c r="I49" s="11"/>
      <c r="J49" s="11"/>
      <c r="K49" s="11"/>
    </row>
    <row r="50" spans="1:11" s="16" customFormat="1" x14ac:dyDescent="0.3">
      <c r="A50" s="17"/>
      <c r="B50" s="17"/>
      <c r="C50" s="17"/>
      <c r="D50" s="17"/>
      <c r="E50" s="31"/>
      <c r="F50" s="31"/>
      <c r="G50" s="31"/>
      <c r="H50" s="11"/>
      <c r="I50" s="11"/>
      <c r="J50" s="11"/>
      <c r="K50" s="11"/>
    </row>
    <row r="51" spans="1:11" s="16" customFormat="1" x14ac:dyDescent="0.3">
      <c r="A51" s="17"/>
      <c r="B51" s="17"/>
      <c r="C51" s="17"/>
      <c r="D51" s="17"/>
      <c r="E51" s="31"/>
      <c r="F51" s="31"/>
      <c r="G51" s="31"/>
      <c r="H51" s="11"/>
      <c r="I51" s="11"/>
      <c r="J51" s="11"/>
      <c r="K51" s="11"/>
    </row>
    <row r="52" spans="1:11" s="16" customFormat="1" x14ac:dyDescent="0.3">
      <c r="A52" s="17"/>
      <c r="B52" s="17"/>
      <c r="C52" s="17"/>
      <c r="D52" s="17"/>
      <c r="E52" s="31"/>
      <c r="F52" s="31"/>
      <c r="G52" s="31"/>
      <c r="H52" s="11"/>
      <c r="I52" s="11"/>
      <c r="J52" s="11"/>
      <c r="K52" s="11"/>
    </row>
    <row r="53" spans="1:11" s="16" customFormat="1" x14ac:dyDescent="0.3">
      <c r="A53" s="17"/>
      <c r="B53" s="17"/>
      <c r="C53" s="17"/>
      <c r="D53" s="17"/>
      <c r="E53" s="31"/>
      <c r="F53" s="31"/>
      <c r="G53" s="31"/>
      <c r="H53" s="11"/>
      <c r="I53" s="11"/>
      <c r="J53" s="11"/>
      <c r="K53" s="11"/>
    </row>
    <row r="54" spans="1:11" s="16" customFormat="1" x14ac:dyDescent="0.3">
      <c r="A54" s="17"/>
      <c r="B54" s="17"/>
      <c r="C54" s="17"/>
      <c r="D54" s="17"/>
      <c r="E54" s="31"/>
      <c r="F54" s="31"/>
      <c r="G54" s="31"/>
      <c r="H54" s="11"/>
      <c r="I54" s="11"/>
      <c r="J54" s="11"/>
      <c r="K54" s="11"/>
    </row>
    <row r="55" spans="1:11" s="16" customFormat="1" x14ac:dyDescent="0.3">
      <c r="A55" s="17"/>
      <c r="B55" s="17"/>
      <c r="C55" s="17"/>
      <c r="D55" s="17"/>
      <c r="E55" s="31"/>
      <c r="F55" s="31"/>
      <c r="G55" s="31"/>
      <c r="H55" s="11"/>
      <c r="I55" s="11"/>
      <c r="J55" s="11"/>
      <c r="K55" s="11"/>
    </row>
    <row r="56" spans="1:11" s="16" customFormat="1" x14ac:dyDescent="0.3">
      <c r="A56" s="17"/>
      <c r="B56" s="17"/>
      <c r="C56" s="17"/>
      <c r="D56" s="17"/>
      <c r="E56" s="31"/>
      <c r="F56" s="31"/>
      <c r="G56" s="31"/>
      <c r="H56" s="11"/>
      <c r="I56" s="11"/>
      <c r="J56" s="11"/>
      <c r="K56" s="11"/>
    </row>
    <row r="57" spans="1:11" s="16" customFormat="1" x14ac:dyDescent="0.3">
      <c r="A57" s="17"/>
      <c r="B57" s="17"/>
      <c r="C57" s="17"/>
      <c r="D57" s="17"/>
      <c r="E57" s="31"/>
      <c r="F57" s="31"/>
      <c r="G57" s="31"/>
      <c r="H57" s="11"/>
      <c r="I57" s="11"/>
      <c r="J57" s="11"/>
      <c r="K57" s="11"/>
    </row>
    <row r="58" spans="1:11" s="16" customFormat="1" x14ac:dyDescent="0.3">
      <c r="A58" s="17"/>
      <c r="B58" s="17"/>
      <c r="C58" s="17"/>
      <c r="D58" s="17"/>
      <c r="E58" s="31"/>
      <c r="F58" s="31"/>
      <c r="G58" s="31"/>
      <c r="H58" s="11"/>
      <c r="I58" s="11"/>
      <c r="J58" s="11"/>
      <c r="K58" s="11"/>
    </row>
    <row r="59" spans="1:11" s="16" customFormat="1" x14ac:dyDescent="0.3">
      <c r="A59" s="17"/>
      <c r="B59" s="17"/>
      <c r="C59" s="17"/>
      <c r="D59" s="17"/>
      <c r="E59" s="31"/>
      <c r="F59" s="31"/>
      <c r="G59" s="31"/>
      <c r="H59" s="11"/>
      <c r="I59" s="11"/>
      <c r="J59" s="11"/>
      <c r="K59" s="11"/>
    </row>
    <row r="60" spans="1:11" s="16" customFormat="1" x14ac:dyDescent="0.3">
      <c r="A60" s="17"/>
      <c r="B60" s="17"/>
      <c r="C60" s="17"/>
      <c r="D60" s="17"/>
      <c r="E60" s="31"/>
      <c r="F60" s="31"/>
      <c r="G60" s="31"/>
      <c r="H60" s="11"/>
      <c r="I60" s="11"/>
      <c r="J60" s="11"/>
      <c r="K60" s="11"/>
    </row>
    <row r="61" spans="1:11" s="16" customFormat="1" x14ac:dyDescent="0.3">
      <c r="A61" s="17"/>
      <c r="B61" s="17"/>
      <c r="C61" s="17"/>
      <c r="D61" s="17"/>
      <c r="E61" s="31"/>
      <c r="F61" s="31"/>
      <c r="G61" s="31"/>
      <c r="H61" s="11"/>
      <c r="I61" s="11"/>
      <c r="J61" s="11"/>
      <c r="K61" s="11"/>
    </row>
    <row r="62" spans="1:11" s="16" customFormat="1" x14ac:dyDescent="0.3">
      <c r="A62" s="17"/>
      <c r="B62" s="17"/>
      <c r="C62" s="17"/>
      <c r="D62" s="17"/>
      <c r="E62" s="31"/>
      <c r="F62" s="31"/>
      <c r="G62" s="31"/>
      <c r="H62" s="11"/>
      <c r="I62" s="11"/>
      <c r="J62" s="11"/>
      <c r="K62" s="11"/>
    </row>
    <row r="63" spans="1:11" s="16" customFormat="1" x14ac:dyDescent="0.3">
      <c r="A63" s="17"/>
      <c r="B63" s="17"/>
      <c r="C63" s="17"/>
      <c r="D63" s="17"/>
      <c r="E63" s="31"/>
      <c r="F63" s="31"/>
      <c r="G63" s="31"/>
      <c r="H63" s="11"/>
      <c r="I63" s="11"/>
      <c r="J63" s="11"/>
      <c r="K63" s="11"/>
    </row>
    <row r="64" spans="1:11" s="16" customFormat="1" x14ac:dyDescent="0.3">
      <c r="A64" s="17"/>
      <c r="B64" s="17"/>
      <c r="C64" s="17"/>
      <c r="D64" s="17"/>
      <c r="E64" s="31"/>
      <c r="F64" s="31"/>
      <c r="G64" s="31"/>
      <c r="H64" s="11"/>
      <c r="I64" s="11"/>
      <c r="J64" s="11"/>
      <c r="K64" s="11"/>
    </row>
    <row r="65" spans="1:11" s="16" customFormat="1" x14ac:dyDescent="0.3">
      <c r="A65" s="17"/>
      <c r="B65" s="17"/>
      <c r="C65" s="17"/>
      <c r="D65" s="17"/>
      <c r="E65" s="31"/>
      <c r="F65" s="31"/>
      <c r="G65" s="31"/>
      <c r="H65" s="11"/>
      <c r="I65" s="11"/>
      <c r="J65" s="11"/>
      <c r="K65" s="11"/>
    </row>
    <row r="66" spans="1:11" s="16" customFormat="1" ht="14.4" customHeight="1" x14ac:dyDescent="0.3">
      <c r="A66" s="17"/>
      <c r="B66" s="17"/>
      <c r="C66" s="17"/>
      <c r="D66" s="17"/>
      <c r="E66" s="31"/>
      <c r="F66" s="31"/>
      <c r="G66" s="31"/>
      <c r="H66" s="11"/>
      <c r="I66" s="11"/>
      <c r="J66" s="11"/>
      <c r="K66" s="11"/>
    </row>
    <row r="67" spans="1:11" s="16" customFormat="1" x14ac:dyDescent="0.3">
      <c r="A67" s="17"/>
      <c r="B67" s="17"/>
      <c r="C67" s="17"/>
      <c r="D67" s="17"/>
      <c r="E67" s="31"/>
      <c r="F67" s="31"/>
      <c r="G67" s="31"/>
      <c r="H67" s="11"/>
      <c r="I67" s="11"/>
      <c r="J67" s="11"/>
      <c r="K67" s="11"/>
    </row>
    <row r="68" spans="1:11" s="30" customFormat="1" x14ac:dyDescent="0.3">
      <c r="A68" s="17"/>
      <c r="B68" s="17"/>
      <c r="C68" s="17"/>
      <c r="D68" s="17"/>
      <c r="E68" s="31"/>
      <c r="F68" s="31"/>
      <c r="G68" s="31"/>
      <c r="H68" s="11"/>
      <c r="I68" s="11"/>
      <c r="J68" s="11"/>
      <c r="K68" s="11"/>
    </row>
    <row r="69" spans="1:11" s="30" customFormat="1" x14ac:dyDescent="0.3">
      <c r="A69" s="17"/>
      <c r="B69" s="17"/>
      <c r="C69" s="17"/>
      <c r="D69" s="17"/>
      <c r="E69" s="31"/>
      <c r="F69" s="31"/>
      <c r="G69" s="31"/>
      <c r="H69" s="11"/>
      <c r="I69" s="11"/>
      <c r="J69" s="11"/>
      <c r="K69" s="11"/>
    </row>
    <row r="70" spans="1:11" s="16" customFormat="1" x14ac:dyDescent="0.3">
      <c r="A70" s="17"/>
      <c r="B70" s="17"/>
      <c r="C70" s="17"/>
      <c r="D70" s="17"/>
      <c r="E70" s="31"/>
      <c r="F70" s="31"/>
      <c r="G70" s="31"/>
      <c r="H70" s="11"/>
      <c r="I70" s="11"/>
      <c r="J70" s="11"/>
      <c r="K70" s="11"/>
    </row>
    <row r="71" spans="1:11" s="16" customFormat="1" x14ac:dyDescent="0.3">
      <c r="A71" s="17"/>
      <c r="B71" s="17"/>
      <c r="C71" s="17"/>
      <c r="D71" s="17"/>
      <c r="E71" s="31"/>
      <c r="F71" s="31"/>
      <c r="G71" s="31"/>
      <c r="H71" s="11"/>
      <c r="I71" s="11"/>
      <c r="J71" s="11"/>
      <c r="K71" s="11"/>
    </row>
    <row r="72" spans="1:11" s="16" customFormat="1" x14ac:dyDescent="0.3">
      <c r="A72" s="17"/>
      <c r="B72" s="17"/>
      <c r="C72" s="17"/>
      <c r="D72" s="17"/>
      <c r="E72" s="31"/>
      <c r="F72" s="31"/>
      <c r="G72" s="31"/>
      <c r="H72" s="11"/>
      <c r="I72" s="11"/>
      <c r="J72" s="11"/>
      <c r="K72" s="11"/>
    </row>
    <row r="73" spans="1:11" s="16" customFormat="1" x14ac:dyDescent="0.3">
      <c r="A73" s="17"/>
      <c r="B73" s="17"/>
      <c r="C73" s="17"/>
      <c r="D73" s="17"/>
      <c r="E73" s="31"/>
      <c r="F73" s="31"/>
      <c r="G73" s="31"/>
      <c r="H73" s="11"/>
      <c r="I73" s="11"/>
      <c r="J73" s="11"/>
      <c r="K73" s="11"/>
    </row>
    <row r="74" spans="1:11" s="16" customFormat="1" x14ac:dyDescent="0.3">
      <c r="A74" s="17"/>
      <c r="B74" s="17"/>
      <c r="C74" s="17"/>
      <c r="D74" s="17"/>
      <c r="E74" s="31"/>
      <c r="F74" s="31"/>
      <c r="G74" s="31"/>
      <c r="H74" s="11"/>
      <c r="I74" s="11"/>
      <c r="J74" s="11"/>
      <c r="K74" s="11"/>
    </row>
    <row r="75" spans="1:11" s="16" customFormat="1" x14ac:dyDescent="0.3">
      <c r="A75" s="17"/>
      <c r="B75" s="17"/>
      <c r="C75" s="17"/>
      <c r="D75" s="17"/>
      <c r="E75" s="31"/>
      <c r="F75" s="31"/>
      <c r="G75" s="31"/>
      <c r="H75" s="11"/>
      <c r="I75" s="11"/>
      <c r="J75" s="11"/>
      <c r="K75" s="11"/>
    </row>
    <row r="76" spans="1:11" s="16" customFormat="1" x14ac:dyDescent="0.3">
      <c r="A76" s="17"/>
      <c r="B76" s="17"/>
      <c r="C76" s="17"/>
      <c r="D76" s="17"/>
      <c r="E76" s="31"/>
      <c r="F76" s="31"/>
      <c r="G76" s="31"/>
      <c r="H76" s="11"/>
      <c r="I76" s="11"/>
      <c r="J76" s="11"/>
      <c r="K76" s="11"/>
    </row>
    <row r="77" spans="1:11" s="16" customFormat="1" ht="14.4" customHeight="1" x14ac:dyDescent="0.3">
      <c r="A77" s="17"/>
      <c r="B77" s="17"/>
      <c r="C77" s="17"/>
      <c r="D77" s="17"/>
      <c r="E77" s="31"/>
      <c r="F77" s="31"/>
      <c r="G77" s="31"/>
      <c r="H77" s="11"/>
      <c r="I77" s="11"/>
      <c r="J77" s="11"/>
      <c r="K77" s="11"/>
    </row>
    <row r="78" spans="1:11" s="16" customFormat="1" x14ac:dyDescent="0.3">
      <c r="A78" s="17"/>
      <c r="B78" s="17"/>
      <c r="C78" s="17"/>
      <c r="D78" s="17"/>
      <c r="E78" s="31"/>
      <c r="F78" s="31"/>
      <c r="G78" s="31"/>
      <c r="H78" s="11"/>
      <c r="I78" s="11"/>
      <c r="J78" s="11"/>
      <c r="K78" s="11"/>
    </row>
    <row r="79" spans="1:11" s="30" customFormat="1" x14ac:dyDescent="0.3">
      <c r="A79" s="17"/>
      <c r="B79" s="17"/>
      <c r="C79" s="17"/>
      <c r="D79" s="17"/>
      <c r="E79" s="31"/>
      <c r="F79" s="31"/>
      <c r="G79" s="31"/>
      <c r="H79" s="11"/>
      <c r="I79" s="11"/>
      <c r="J79" s="11"/>
      <c r="K79" s="11"/>
    </row>
    <row r="80" spans="1:11" s="30" customFormat="1" x14ac:dyDescent="0.3">
      <c r="A80" s="17"/>
      <c r="B80" s="17"/>
      <c r="C80" s="17"/>
      <c r="D80" s="17"/>
      <c r="E80" s="31"/>
      <c r="F80" s="31"/>
      <c r="G80" s="31"/>
      <c r="H80" s="11"/>
      <c r="I80" s="11"/>
      <c r="J80" s="11"/>
      <c r="K80" s="11"/>
    </row>
    <row r="81" spans="1:11" s="30" customFormat="1" x14ac:dyDescent="0.3">
      <c r="A81" s="17"/>
      <c r="B81" s="17"/>
      <c r="C81" s="17"/>
      <c r="D81" s="17"/>
      <c r="E81" s="31"/>
      <c r="F81" s="31"/>
      <c r="G81" s="31"/>
      <c r="H81" s="11"/>
      <c r="I81" s="11"/>
      <c r="J81" s="11"/>
      <c r="K81" s="11"/>
    </row>
    <row r="82" spans="1:11" s="30" customFormat="1" x14ac:dyDescent="0.3">
      <c r="A82" s="17"/>
      <c r="B82" s="17"/>
      <c r="C82" s="17"/>
      <c r="D82" s="17"/>
      <c r="E82" s="31"/>
      <c r="F82" s="31"/>
      <c r="G82" s="31"/>
      <c r="H82" s="11"/>
      <c r="I82" s="11"/>
      <c r="J82" s="11"/>
      <c r="K82" s="11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zoomScaleSheetLayoutView="100" workbookViewId="0">
      <pane ySplit="6" topLeftCell="A8" activePane="bottomLeft" state="frozen"/>
      <selection pane="bottomLeft" activeCell="E22" sqref="E22"/>
    </sheetView>
  </sheetViews>
  <sheetFormatPr defaultColWidth="9.109375" defaultRowHeight="13.8" x14ac:dyDescent="0.3"/>
  <cols>
    <col min="1" max="1" width="15.6640625" style="17" bestFit="1" customWidth="1"/>
    <col min="2" max="12" width="8.6640625" style="11" customWidth="1"/>
    <col min="13" max="16384" width="9.109375" style="11"/>
  </cols>
  <sheetData>
    <row r="1" spans="1:12" x14ac:dyDescent="0.3">
      <c r="A1" s="35"/>
      <c r="B1" s="113"/>
      <c r="C1" s="114"/>
      <c r="D1" s="114"/>
      <c r="E1" s="114"/>
      <c r="F1" s="115"/>
      <c r="G1" s="113"/>
      <c r="H1" s="114"/>
      <c r="I1" s="114"/>
      <c r="J1" s="114"/>
      <c r="K1" s="114"/>
      <c r="L1" s="115"/>
    </row>
    <row r="2" spans="1:12" x14ac:dyDescent="0.3">
      <c r="A2" s="39"/>
      <c r="B2" s="116" t="s">
        <v>4</v>
      </c>
      <c r="C2" s="117"/>
      <c r="D2" s="117"/>
      <c r="E2" s="117"/>
      <c r="F2" s="118"/>
      <c r="G2" s="125" t="s">
        <v>49</v>
      </c>
      <c r="H2" s="126"/>
      <c r="I2" s="126"/>
      <c r="J2" s="126"/>
      <c r="K2" s="126"/>
      <c r="L2" s="127"/>
    </row>
    <row r="3" spans="1:12" x14ac:dyDescent="0.3">
      <c r="A3" s="27"/>
      <c r="B3" s="116" t="s">
        <v>5</v>
      </c>
      <c r="C3" s="117"/>
      <c r="D3" s="117"/>
      <c r="E3" s="117"/>
      <c r="F3" s="118"/>
      <c r="G3" s="80" t="s">
        <v>13</v>
      </c>
      <c r="H3" s="133" t="s">
        <v>7</v>
      </c>
      <c r="I3" s="135"/>
      <c r="J3" s="133" t="s">
        <v>8</v>
      </c>
      <c r="K3" s="134"/>
      <c r="L3" s="135"/>
    </row>
    <row r="4" spans="1:12" x14ac:dyDescent="0.3">
      <c r="A4" s="28"/>
      <c r="B4" s="8"/>
      <c r="C4" s="9"/>
      <c r="D4" s="9"/>
      <c r="E4" s="9"/>
      <c r="F4" s="10"/>
      <c r="G4" s="1" t="s">
        <v>2</v>
      </c>
      <c r="H4" s="1" t="s">
        <v>1</v>
      </c>
      <c r="I4" s="7" t="s">
        <v>2</v>
      </c>
      <c r="J4" s="7" t="s">
        <v>2</v>
      </c>
      <c r="K4" s="7" t="s">
        <v>58</v>
      </c>
      <c r="L4" s="7" t="s">
        <v>59</v>
      </c>
    </row>
    <row r="5" spans="1:12" ht="93" customHeight="1" thickBot="1" x14ac:dyDescent="0.35">
      <c r="A5" s="29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56</v>
      </c>
      <c r="H5" s="4" t="s">
        <v>50</v>
      </c>
      <c r="I5" s="4" t="s">
        <v>51</v>
      </c>
      <c r="J5" s="4" t="s">
        <v>52</v>
      </c>
      <c r="K5" s="4" t="s">
        <v>69</v>
      </c>
      <c r="L5" s="4" t="s">
        <v>70</v>
      </c>
    </row>
    <row r="6" spans="1:12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x14ac:dyDescent="0.3">
      <c r="A7" s="109" t="s">
        <v>37</v>
      </c>
      <c r="B7" s="19">
        <v>713</v>
      </c>
      <c r="C7" s="20">
        <v>137</v>
      </c>
      <c r="D7" s="42">
        <f>IF(B7&lt;&gt;0,C7+B7,"")</f>
        <v>850</v>
      </c>
      <c r="E7" s="20">
        <v>557</v>
      </c>
      <c r="F7" s="21">
        <f t="shared" ref="F7:F18" si="0">IF(E7&lt;&gt;0,E7/D7,"")</f>
        <v>0.6552941176470588</v>
      </c>
      <c r="G7" s="19">
        <v>441</v>
      </c>
      <c r="H7" s="102">
        <v>130</v>
      </c>
      <c r="I7" s="20">
        <v>380</v>
      </c>
      <c r="J7" s="102">
        <v>366</v>
      </c>
      <c r="K7" s="106">
        <v>94</v>
      </c>
      <c r="L7" s="20">
        <v>34</v>
      </c>
    </row>
    <row r="8" spans="1:12" x14ac:dyDescent="0.3">
      <c r="A8" s="59" t="s">
        <v>55</v>
      </c>
      <c r="B8" s="22">
        <v>965</v>
      </c>
      <c r="C8" s="23">
        <v>153</v>
      </c>
      <c r="D8" s="43">
        <f t="shared" ref="D8:D18" si="1">IF(B8&lt;&gt;0,C8+B8,"")</f>
        <v>1118</v>
      </c>
      <c r="E8" s="23">
        <v>726</v>
      </c>
      <c r="F8" s="21">
        <f t="shared" si="0"/>
        <v>0.6493738819320215</v>
      </c>
      <c r="G8" s="22">
        <v>600</v>
      </c>
      <c r="H8" s="103">
        <v>150</v>
      </c>
      <c r="I8" s="23">
        <v>529</v>
      </c>
      <c r="J8" s="103">
        <v>523</v>
      </c>
      <c r="K8" s="107">
        <v>98</v>
      </c>
      <c r="L8" s="23">
        <v>31</v>
      </c>
    </row>
    <row r="9" spans="1:12" x14ac:dyDescent="0.3">
      <c r="A9" s="59" t="s">
        <v>38</v>
      </c>
      <c r="B9" s="22">
        <v>586</v>
      </c>
      <c r="C9" s="23">
        <v>116</v>
      </c>
      <c r="D9" s="43">
        <f t="shared" si="1"/>
        <v>702</v>
      </c>
      <c r="E9" s="23">
        <v>480</v>
      </c>
      <c r="F9" s="21">
        <f t="shared" si="0"/>
        <v>0.68376068376068377</v>
      </c>
      <c r="G9" s="22">
        <v>398</v>
      </c>
      <c r="H9" s="103">
        <v>82</v>
      </c>
      <c r="I9" s="23">
        <v>363</v>
      </c>
      <c r="J9" s="103">
        <v>366</v>
      </c>
      <c r="K9" s="107">
        <v>59</v>
      </c>
      <c r="L9" s="23">
        <v>13</v>
      </c>
    </row>
    <row r="10" spans="1:12" x14ac:dyDescent="0.3">
      <c r="A10" s="59" t="s">
        <v>39</v>
      </c>
      <c r="B10" s="22">
        <v>665</v>
      </c>
      <c r="C10" s="23">
        <v>133</v>
      </c>
      <c r="D10" s="43">
        <f t="shared" si="1"/>
        <v>798</v>
      </c>
      <c r="E10" s="23">
        <v>555</v>
      </c>
      <c r="F10" s="21">
        <f t="shared" si="0"/>
        <v>0.69548872180451127</v>
      </c>
      <c r="G10" s="22">
        <v>464</v>
      </c>
      <c r="H10" s="103">
        <v>120</v>
      </c>
      <c r="I10" s="23">
        <v>402</v>
      </c>
      <c r="J10" s="103">
        <v>385</v>
      </c>
      <c r="K10" s="107">
        <v>73</v>
      </c>
      <c r="L10" s="23">
        <v>52</v>
      </c>
    </row>
    <row r="11" spans="1:12" x14ac:dyDescent="0.3">
      <c r="A11" s="59" t="s">
        <v>40</v>
      </c>
      <c r="B11" s="22">
        <v>72</v>
      </c>
      <c r="C11" s="23">
        <v>0</v>
      </c>
      <c r="D11" s="43">
        <f t="shared" si="1"/>
        <v>72</v>
      </c>
      <c r="E11" s="23">
        <v>67</v>
      </c>
      <c r="F11" s="21">
        <f t="shared" si="0"/>
        <v>0.93055555555555558</v>
      </c>
      <c r="G11" s="22">
        <v>60</v>
      </c>
      <c r="H11" s="103">
        <v>1</v>
      </c>
      <c r="I11" s="23">
        <v>65</v>
      </c>
      <c r="J11" s="103">
        <v>65</v>
      </c>
      <c r="K11" s="107">
        <v>0</v>
      </c>
      <c r="L11" s="23">
        <v>2</v>
      </c>
    </row>
    <row r="12" spans="1:12" x14ac:dyDescent="0.3">
      <c r="A12" s="59" t="s">
        <v>41</v>
      </c>
      <c r="B12" s="22">
        <v>470</v>
      </c>
      <c r="C12" s="23">
        <v>61</v>
      </c>
      <c r="D12" s="43">
        <f t="shared" si="1"/>
        <v>531</v>
      </c>
      <c r="E12" s="23">
        <v>347</v>
      </c>
      <c r="F12" s="21">
        <f t="shared" si="0"/>
        <v>0.65348399246704336</v>
      </c>
      <c r="G12" s="22">
        <v>292</v>
      </c>
      <c r="H12" s="103">
        <v>54</v>
      </c>
      <c r="I12" s="23">
        <v>269</v>
      </c>
      <c r="J12" s="103">
        <v>259</v>
      </c>
      <c r="K12" s="107">
        <v>41</v>
      </c>
      <c r="L12" s="23">
        <v>17</v>
      </c>
    </row>
    <row r="13" spans="1:12" x14ac:dyDescent="0.3">
      <c r="A13" s="59" t="s">
        <v>42</v>
      </c>
      <c r="B13" s="110">
        <v>226</v>
      </c>
      <c r="C13" s="50">
        <v>31</v>
      </c>
      <c r="D13" s="43">
        <f t="shared" si="1"/>
        <v>257</v>
      </c>
      <c r="E13" s="50">
        <v>166</v>
      </c>
      <c r="F13" s="21">
        <f t="shared" si="0"/>
        <v>0.64591439688715957</v>
      </c>
      <c r="G13" s="22">
        <v>150</v>
      </c>
      <c r="H13" s="103">
        <v>23</v>
      </c>
      <c r="I13" s="23">
        <v>133</v>
      </c>
      <c r="J13" s="103">
        <v>135</v>
      </c>
      <c r="K13" s="107">
        <v>14</v>
      </c>
      <c r="L13" s="23">
        <v>7</v>
      </c>
    </row>
    <row r="14" spans="1:12" x14ac:dyDescent="0.3">
      <c r="A14" s="59" t="s">
        <v>47</v>
      </c>
      <c r="B14" s="22">
        <v>116</v>
      </c>
      <c r="C14" s="23">
        <v>9</v>
      </c>
      <c r="D14" s="49">
        <f t="shared" si="1"/>
        <v>125</v>
      </c>
      <c r="E14" s="23">
        <v>88</v>
      </c>
      <c r="F14" s="21">
        <f t="shared" si="0"/>
        <v>0.70399999999999996</v>
      </c>
      <c r="G14" s="22">
        <v>79</v>
      </c>
      <c r="H14" s="103">
        <v>6</v>
      </c>
      <c r="I14" s="23">
        <v>77</v>
      </c>
      <c r="J14" s="103">
        <v>75</v>
      </c>
      <c r="K14" s="107">
        <v>6</v>
      </c>
      <c r="L14" s="23">
        <v>2</v>
      </c>
    </row>
    <row r="15" spans="1:12" x14ac:dyDescent="0.3">
      <c r="A15" s="59" t="s">
        <v>48</v>
      </c>
      <c r="B15" s="22">
        <v>458</v>
      </c>
      <c r="C15" s="23">
        <v>49</v>
      </c>
      <c r="D15" s="43">
        <f t="shared" si="1"/>
        <v>507</v>
      </c>
      <c r="E15" s="23">
        <v>337</v>
      </c>
      <c r="F15" s="21">
        <f t="shared" si="0"/>
        <v>0.66469428007889542</v>
      </c>
      <c r="G15" s="22">
        <v>282</v>
      </c>
      <c r="H15" s="103">
        <v>46</v>
      </c>
      <c r="I15" s="23">
        <v>253</v>
      </c>
      <c r="J15" s="103">
        <v>263</v>
      </c>
      <c r="K15" s="107">
        <v>22</v>
      </c>
      <c r="L15" s="23">
        <v>17</v>
      </c>
    </row>
    <row r="16" spans="1:12" x14ac:dyDescent="0.3">
      <c r="A16" s="59" t="s">
        <v>43</v>
      </c>
      <c r="B16" s="22">
        <v>308</v>
      </c>
      <c r="C16" s="23">
        <v>37</v>
      </c>
      <c r="D16" s="43">
        <f t="shared" si="1"/>
        <v>345</v>
      </c>
      <c r="E16" s="23">
        <v>239</v>
      </c>
      <c r="F16" s="21">
        <f t="shared" si="0"/>
        <v>0.69275362318840583</v>
      </c>
      <c r="G16" s="22">
        <v>197</v>
      </c>
      <c r="H16" s="103">
        <v>45</v>
      </c>
      <c r="I16" s="23">
        <v>175</v>
      </c>
      <c r="J16" s="103">
        <v>199</v>
      </c>
      <c r="K16" s="107">
        <v>19</v>
      </c>
      <c r="L16" s="23">
        <v>6</v>
      </c>
    </row>
    <row r="17" spans="1:12" x14ac:dyDescent="0.3">
      <c r="A17" s="59" t="s">
        <v>44</v>
      </c>
      <c r="B17" s="22">
        <v>88</v>
      </c>
      <c r="C17" s="23">
        <v>3</v>
      </c>
      <c r="D17" s="43">
        <f t="shared" si="1"/>
        <v>91</v>
      </c>
      <c r="E17" s="23">
        <v>41</v>
      </c>
      <c r="F17" s="21">
        <f t="shared" si="0"/>
        <v>0.45054945054945056</v>
      </c>
      <c r="G17" s="22">
        <v>18</v>
      </c>
      <c r="H17" s="103">
        <v>29</v>
      </c>
      <c r="I17" s="23">
        <v>11</v>
      </c>
      <c r="J17" s="103">
        <v>11</v>
      </c>
      <c r="K17" s="107">
        <v>18</v>
      </c>
      <c r="L17" s="23">
        <v>3</v>
      </c>
    </row>
    <row r="18" spans="1:12" x14ac:dyDescent="0.3">
      <c r="A18" s="59" t="s">
        <v>45</v>
      </c>
      <c r="B18" s="22">
        <v>26</v>
      </c>
      <c r="C18" s="23">
        <v>24</v>
      </c>
      <c r="D18" s="43">
        <f t="shared" si="1"/>
        <v>50</v>
      </c>
      <c r="E18" s="23">
        <v>24</v>
      </c>
      <c r="F18" s="21">
        <f t="shared" si="0"/>
        <v>0.48</v>
      </c>
      <c r="G18" s="22">
        <v>19</v>
      </c>
      <c r="H18" s="103">
        <v>0</v>
      </c>
      <c r="I18" s="23">
        <v>22</v>
      </c>
      <c r="J18" s="103">
        <v>14</v>
      </c>
      <c r="K18" s="107">
        <v>3</v>
      </c>
      <c r="L18" s="23">
        <v>6</v>
      </c>
    </row>
    <row r="19" spans="1:12" x14ac:dyDescent="0.3">
      <c r="A19" s="111" t="s">
        <v>46</v>
      </c>
      <c r="B19" s="112"/>
      <c r="C19" s="62"/>
      <c r="D19" s="55"/>
      <c r="E19" s="23">
        <v>393</v>
      </c>
      <c r="F19" s="56"/>
      <c r="G19" s="22">
        <v>313</v>
      </c>
      <c r="H19" s="104">
        <v>88</v>
      </c>
      <c r="I19" s="105">
        <v>278</v>
      </c>
      <c r="J19" s="104">
        <v>277</v>
      </c>
      <c r="K19" s="108">
        <v>57</v>
      </c>
      <c r="L19" s="105">
        <v>27</v>
      </c>
    </row>
    <row r="20" spans="1:12" x14ac:dyDescent="0.3">
      <c r="A20" s="6" t="s">
        <v>22</v>
      </c>
      <c r="B20" s="18">
        <f>SUM(B7:B19)</f>
        <v>4693</v>
      </c>
      <c r="C20" s="18">
        <f>SUM(C7:C19)</f>
        <v>753</v>
      </c>
      <c r="D20" s="18">
        <f>SUM(D7:D19)</f>
        <v>5446</v>
      </c>
      <c r="E20" s="18">
        <f>SUM(E7:E19)</f>
        <v>4020</v>
      </c>
      <c r="F20" s="45">
        <f>IF(E20&lt;&gt;0,E20/D20,"")</f>
        <v>0.73815644509731915</v>
      </c>
      <c r="G20" s="18">
        <f t="shared" ref="G20:L20" si="2">SUM(G7:G19)</f>
        <v>3313</v>
      </c>
      <c r="H20" s="18">
        <f t="shared" si="2"/>
        <v>774</v>
      </c>
      <c r="I20" s="18">
        <f t="shared" si="2"/>
        <v>2957</v>
      </c>
      <c r="J20" s="18">
        <f t="shared" si="2"/>
        <v>2938</v>
      </c>
      <c r="K20" s="18">
        <f t="shared" si="2"/>
        <v>504</v>
      </c>
      <c r="L20" s="18">
        <f t="shared" si="2"/>
        <v>217</v>
      </c>
    </row>
    <row r="21" spans="1:12" x14ac:dyDescent="0.3">
      <c r="B21" s="38"/>
      <c r="C21" s="38"/>
      <c r="D21" s="38"/>
      <c r="E21" s="53"/>
      <c r="F21" s="44"/>
    </row>
    <row r="22" spans="1:12" x14ac:dyDescent="0.3">
      <c r="B22" s="132"/>
      <c r="C22" s="132"/>
      <c r="D22" s="132"/>
      <c r="E22" s="54"/>
    </row>
  </sheetData>
  <sheetProtection selectLockedCells="1"/>
  <mergeCells count="8">
    <mergeCell ref="B22:D22"/>
    <mergeCell ref="B3:F3"/>
    <mergeCell ref="B1:F1"/>
    <mergeCell ref="B2:F2"/>
    <mergeCell ref="G2:L2"/>
    <mergeCell ref="G1:L1"/>
    <mergeCell ref="J3:L3"/>
    <mergeCell ref="H3:I3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zoomScaleSheetLayoutView="100" workbookViewId="0">
      <pane ySplit="6" topLeftCell="A16" activePane="bottomLeft" state="frozen"/>
      <selection pane="bottomLeft" activeCell="J19" sqref="J19"/>
    </sheetView>
  </sheetViews>
  <sheetFormatPr defaultColWidth="9.109375" defaultRowHeight="13.8" x14ac:dyDescent="0.3"/>
  <cols>
    <col min="1" max="1" width="15.6640625" style="17" bestFit="1" customWidth="1"/>
    <col min="2" max="4" width="8.6640625" style="17" customWidth="1"/>
    <col min="5" max="5" width="12.109375" style="17" bestFit="1" customWidth="1"/>
    <col min="6" max="8" width="8.6640625" style="11" customWidth="1"/>
    <col min="9" max="16384" width="9.109375" style="11"/>
  </cols>
  <sheetData>
    <row r="1" spans="1:5" x14ac:dyDescent="0.3">
      <c r="A1" s="24"/>
      <c r="B1" s="119" t="s">
        <v>18</v>
      </c>
      <c r="C1" s="120"/>
      <c r="D1" s="74" t="s">
        <v>18</v>
      </c>
      <c r="E1" s="71" t="s">
        <v>18</v>
      </c>
    </row>
    <row r="2" spans="1:5" x14ac:dyDescent="0.3">
      <c r="A2" s="25"/>
      <c r="B2" s="116" t="s">
        <v>23</v>
      </c>
      <c r="C2" s="117"/>
      <c r="D2" s="79" t="s">
        <v>113</v>
      </c>
      <c r="E2" s="79" t="s">
        <v>33</v>
      </c>
    </row>
    <row r="3" spans="1:5" x14ac:dyDescent="0.3">
      <c r="A3" s="25"/>
      <c r="B3" s="80" t="s">
        <v>24</v>
      </c>
      <c r="C3" s="80" t="s">
        <v>32</v>
      </c>
      <c r="D3" s="78"/>
      <c r="E3" s="72" t="s">
        <v>3</v>
      </c>
    </row>
    <row r="4" spans="1:5" x14ac:dyDescent="0.3">
      <c r="A4" s="32"/>
      <c r="B4" s="1" t="s">
        <v>2</v>
      </c>
      <c r="C4" s="1" t="s">
        <v>2</v>
      </c>
      <c r="D4" s="2" t="s">
        <v>2</v>
      </c>
      <c r="E4" s="2" t="s">
        <v>2</v>
      </c>
    </row>
    <row r="5" spans="1:5" ht="93" customHeight="1" thickBot="1" x14ac:dyDescent="0.35">
      <c r="A5" s="33" t="s">
        <v>6</v>
      </c>
      <c r="B5" s="41" t="s">
        <v>53</v>
      </c>
      <c r="C5" s="46" t="s">
        <v>54</v>
      </c>
      <c r="D5" s="52" t="s">
        <v>114</v>
      </c>
      <c r="E5" s="52" t="s">
        <v>71</v>
      </c>
    </row>
    <row r="6" spans="1:5" ht="14.4" thickBot="1" x14ac:dyDescent="0.35">
      <c r="A6" s="13"/>
      <c r="B6" s="34"/>
      <c r="C6" s="34"/>
      <c r="D6" s="34"/>
      <c r="E6" s="68"/>
    </row>
    <row r="7" spans="1:5" x14ac:dyDescent="0.3">
      <c r="A7" s="57" t="s">
        <v>37</v>
      </c>
      <c r="B7" s="48">
        <v>473</v>
      </c>
      <c r="C7" s="48">
        <v>452</v>
      </c>
      <c r="D7" s="48">
        <v>470</v>
      </c>
      <c r="E7" s="69">
        <v>467</v>
      </c>
    </row>
    <row r="8" spans="1:5" x14ac:dyDescent="0.3">
      <c r="A8" s="58" t="s">
        <v>55</v>
      </c>
      <c r="B8" s="47">
        <v>634</v>
      </c>
      <c r="C8" s="47">
        <v>611</v>
      </c>
      <c r="D8" s="47">
        <v>645</v>
      </c>
      <c r="E8" s="70">
        <v>616</v>
      </c>
    </row>
    <row r="9" spans="1:5" x14ac:dyDescent="0.3">
      <c r="A9" s="58" t="s">
        <v>38</v>
      </c>
      <c r="B9" s="47">
        <v>419</v>
      </c>
      <c r="C9" s="47">
        <v>410</v>
      </c>
      <c r="D9" s="47">
        <v>429</v>
      </c>
      <c r="E9" s="70">
        <v>410</v>
      </c>
    </row>
    <row r="10" spans="1:5" x14ac:dyDescent="0.3">
      <c r="A10" s="58" t="s">
        <v>39</v>
      </c>
      <c r="B10" s="47">
        <v>487</v>
      </c>
      <c r="C10" s="47">
        <v>471</v>
      </c>
      <c r="D10" s="47">
        <v>487</v>
      </c>
      <c r="E10" s="70">
        <v>469</v>
      </c>
    </row>
    <row r="11" spans="1:5" x14ac:dyDescent="0.3">
      <c r="A11" s="58" t="s">
        <v>40</v>
      </c>
      <c r="B11" s="47">
        <v>63</v>
      </c>
      <c r="C11" s="47">
        <v>63</v>
      </c>
      <c r="D11" s="47">
        <v>61</v>
      </c>
      <c r="E11" s="70">
        <v>59</v>
      </c>
    </row>
    <row r="12" spans="1:5" x14ac:dyDescent="0.3">
      <c r="A12" s="58" t="s">
        <v>41</v>
      </c>
      <c r="B12" s="47">
        <v>290</v>
      </c>
      <c r="C12" s="47">
        <v>289</v>
      </c>
      <c r="D12" s="47">
        <v>297</v>
      </c>
      <c r="E12" s="70">
        <v>284</v>
      </c>
    </row>
    <row r="13" spans="1:5" x14ac:dyDescent="0.3">
      <c r="A13" s="58" t="s">
        <v>42</v>
      </c>
      <c r="B13" s="47">
        <v>145</v>
      </c>
      <c r="C13" s="47">
        <v>147</v>
      </c>
      <c r="D13" s="47">
        <v>152</v>
      </c>
      <c r="E13" s="70">
        <v>140</v>
      </c>
    </row>
    <row r="14" spans="1:5" x14ac:dyDescent="0.3">
      <c r="A14" s="59" t="s">
        <v>47</v>
      </c>
      <c r="B14" s="47">
        <v>75</v>
      </c>
      <c r="C14" s="47">
        <v>72</v>
      </c>
      <c r="D14" s="47">
        <v>76</v>
      </c>
      <c r="E14" s="70">
        <v>69</v>
      </c>
    </row>
    <row r="15" spans="1:5" x14ac:dyDescent="0.3">
      <c r="A15" s="59" t="s">
        <v>48</v>
      </c>
      <c r="B15" s="47">
        <v>281</v>
      </c>
      <c r="C15" s="47">
        <v>279</v>
      </c>
      <c r="D15" s="47">
        <v>278</v>
      </c>
      <c r="E15" s="70">
        <v>269</v>
      </c>
    </row>
    <row r="16" spans="1:5" x14ac:dyDescent="0.3">
      <c r="A16" s="59" t="s">
        <v>43</v>
      </c>
      <c r="B16" s="47">
        <v>209</v>
      </c>
      <c r="C16" s="47">
        <v>209</v>
      </c>
      <c r="D16" s="47">
        <v>207</v>
      </c>
      <c r="E16" s="70">
        <v>198</v>
      </c>
    </row>
    <row r="17" spans="1:5" x14ac:dyDescent="0.3">
      <c r="A17" s="59" t="s">
        <v>44</v>
      </c>
      <c r="B17" s="47">
        <v>19</v>
      </c>
      <c r="C17" s="47">
        <v>17</v>
      </c>
      <c r="D17" s="47">
        <v>18</v>
      </c>
      <c r="E17" s="70">
        <v>19</v>
      </c>
    </row>
    <row r="18" spans="1:5" x14ac:dyDescent="0.3">
      <c r="A18" s="59" t="s">
        <v>45</v>
      </c>
      <c r="B18" s="47">
        <v>21</v>
      </c>
      <c r="C18" s="47">
        <v>21</v>
      </c>
      <c r="D18" s="47">
        <v>21</v>
      </c>
      <c r="E18" s="70">
        <v>19</v>
      </c>
    </row>
    <row r="19" spans="1:5" x14ac:dyDescent="0.3">
      <c r="A19" s="60" t="s">
        <v>46</v>
      </c>
      <c r="B19" s="61">
        <v>318</v>
      </c>
      <c r="C19" s="61">
        <v>311</v>
      </c>
      <c r="D19" s="61">
        <v>342</v>
      </c>
      <c r="E19" s="75">
        <v>325</v>
      </c>
    </row>
    <row r="20" spans="1:5" x14ac:dyDescent="0.3">
      <c r="A20" s="6" t="s">
        <v>0</v>
      </c>
      <c r="B20" s="18">
        <f>SUM(B7:B19)</f>
        <v>3434</v>
      </c>
      <c r="C20" s="18">
        <f>SUM(C7:C19)</f>
        <v>3352</v>
      </c>
      <c r="D20" s="18">
        <f>SUM(D7:D19)</f>
        <v>3483</v>
      </c>
      <c r="E20" s="18">
        <f>SUM(E7:E19)</f>
        <v>3344</v>
      </c>
    </row>
  </sheetData>
  <sheetProtection selectLockedCells="1"/>
  <mergeCells count="2">
    <mergeCell ref="B2:C2"/>
    <mergeCell ref="B1:C1"/>
  </mergeCells>
  <printOptions horizontalCentered="1"/>
  <pageMargins left="1.5" right="0.5" top="1.5" bottom="0.5" header="1" footer="0.3"/>
  <pageSetup orientation="landscape" r:id="rId1"/>
  <headerFooter alignWithMargins="0">
    <oddHeader>&amp;C&amp;"Helv,Bold"OWYHEE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 Comm - Co Treas</vt:lpstr>
      <vt:lpstr>'Co Comm - Co Treas'!Print_Titles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2016-11-04T13:21:55Z</cp:lastPrinted>
  <dcterms:created xsi:type="dcterms:W3CDTF">1998-04-10T16:02:13Z</dcterms:created>
  <dcterms:modified xsi:type="dcterms:W3CDTF">2016-11-16T23:28:51Z</dcterms:modified>
</cp:coreProperties>
</file>